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8210" windowHeight="6580"/>
  </bookViews>
  <sheets>
    <sheet name="修正後" sheetId="1" r:id="rId1"/>
  </sheets>
  <definedNames>
    <definedName name="_xlnm.Print_Area" localSheetId="0">修正後!$A$1:$FO$27</definedName>
  </definedNames>
  <calcPr calcId="145621"/>
</workbook>
</file>

<file path=xl/calcChain.xml><?xml version="1.0" encoding="utf-8"?>
<calcChain xmlns="http://schemas.openxmlformats.org/spreadsheetml/2006/main">
  <c r="DY22" i="1" l="1"/>
  <c r="DX22" i="1"/>
  <c r="DW22" i="1"/>
  <c r="DV22" i="1"/>
  <c r="AD21" i="1" l="1"/>
  <c r="CE20" i="1"/>
  <c r="CD20" i="1"/>
  <c r="BU20" i="1"/>
  <c r="BT20" i="1"/>
  <c r="CE19" i="1"/>
  <c r="CD19" i="1"/>
  <c r="BU19" i="1"/>
  <c r="BT19" i="1"/>
  <c r="CE18" i="1"/>
  <c r="CD18" i="1"/>
  <c r="BU18" i="1"/>
  <c r="BT18" i="1"/>
  <c r="CE17" i="1"/>
  <c r="CD17" i="1"/>
  <c r="BU17" i="1"/>
  <c r="BT17" i="1"/>
</calcChain>
</file>

<file path=xl/sharedStrings.xml><?xml version="1.0" encoding="utf-8"?>
<sst xmlns="http://schemas.openxmlformats.org/spreadsheetml/2006/main" count="1280" uniqueCount="299">
  <si>
    <t>區公所性別統計指標總表</t>
    <phoneticPr fontId="3" type="noConversion"/>
  </si>
  <si>
    <t>類別</t>
    <phoneticPr fontId="8" type="noConversion"/>
  </si>
  <si>
    <t>壹、人口與家庭</t>
    <phoneticPr fontId="3" type="noConversion"/>
  </si>
  <si>
    <t>貳、婦女福利與脫貧</t>
    <phoneticPr fontId="3" type="noConversion"/>
  </si>
  <si>
    <t>參、婦女教育、媒體與文化</t>
    <phoneticPr fontId="3" type="noConversion"/>
  </si>
  <si>
    <t>肆、婦女與社會參與</t>
    <phoneticPr fontId="3" type="noConversion"/>
  </si>
  <si>
    <t>1-1.人口概況</t>
    <phoneticPr fontId="8" type="noConversion"/>
  </si>
  <si>
    <t>1-2.人口年齡分配</t>
    <phoneticPr fontId="8" type="noConversion"/>
  </si>
  <si>
    <t>1-3.人口消長</t>
    <phoneticPr fontId="8" type="noConversion"/>
  </si>
  <si>
    <t>1-4.原住民概況</t>
    <phoneticPr fontId="8" type="noConversion"/>
  </si>
  <si>
    <t>1-5.婚姻狀況</t>
    <phoneticPr fontId="8" type="noConversion"/>
  </si>
  <si>
    <t>2-1.身心障礙人口</t>
    <phoneticPr fontId="3" type="noConversion"/>
  </si>
  <si>
    <t>2-2.獨居老人概況</t>
    <phoneticPr fontId="8" type="noConversion"/>
  </si>
  <si>
    <t>2-3.申請急難救助概況</t>
    <phoneticPr fontId="8" type="noConversion"/>
  </si>
  <si>
    <t>2-4.申請特殊境遇家庭扶助服務概況</t>
    <phoneticPr fontId="8" type="noConversion"/>
  </si>
  <si>
    <t>2-5.特殊境遇家庭概況</t>
    <phoneticPr fontId="8" type="noConversion"/>
  </si>
  <si>
    <t>2-6.原住民低收入戶及身心障礙者</t>
    <phoneticPr fontId="8" type="noConversion"/>
  </si>
  <si>
    <t>2-7低收入戶</t>
    <phoneticPr fontId="8" type="noConversion"/>
  </si>
  <si>
    <t>3-1.教育程度</t>
    <phoneticPr fontId="3" type="noConversion"/>
  </si>
  <si>
    <t>3-2.國小教育</t>
    <phoneticPr fontId="8" type="noConversion"/>
  </si>
  <si>
    <t>3-3.國中教育</t>
    <phoneticPr fontId="8" type="noConversion"/>
  </si>
  <si>
    <t>4-1.推行社區發展工作概況</t>
    <phoneticPr fontId="8" type="noConversion"/>
  </si>
  <si>
    <t>4-2.調解委員</t>
    <phoneticPr fontId="8" type="noConversion"/>
  </si>
  <si>
    <t>4-3.現有職員概況</t>
    <phoneticPr fontId="8" type="noConversion"/>
  </si>
  <si>
    <t>項目</t>
    <phoneticPr fontId="8" type="noConversion"/>
  </si>
  <si>
    <t>人口數</t>
    <phoneticPr fontId="8" type="noConversion"/>
  </si>
  <si>
    <t>人口
性比例</t>
    <phoneticPr fontId="8" type="noConversion"/>
  </si>
  <si>
    <t>項目</t>
    <phoneticPr fontId="8" type="noConversion"/>
  </si>
  <si>
    <t>人口結構</t>
    <phoneticPr fontId="8" type="noConversion"/>
  </si>
  <si>
    <t>人口結構比</t>
    <phoneticPr fontId="8" type="noConversion"/>
  </si>
  <si>
    <t>出生登記</t>
    <phoneticPr fontId="8" type="noConversion"/>
  </si>
  <si>
    <t>出生嬰兒性比例</t>
    <phoneticPr fontId="8" type="noConversion"/>
  </si>
  <si>
    <t>死亡登記</t>
    <phoneticPr fontId="8" type="noConversion"/>
  </si>
  <si>
    <t>平地原住民</t>
    <phoneticPr fontId="8" type="noConversion"/>
  </si>
  <si>
    <t>山地原住民</t>
    <phoneticPr fontId="8" type="noConversion"/>
  </si>
  <si>
    <t>原住民性比例</t>
    <phoneticPr fontId="8" type="noConversion"/>
  </si>
  <si>
    <t>15歲以上</t>
    <phoneticPr fontId="3" type="noConversion"/>
  </si>
  <si>
    <t>身心障礙人口數</t>
    <phoneticPr fontId="8" type="noConversion"/>
  </si>
  <si>
    <t>中(低)收入
(含原住民身分)</t>
    <phoneticPr fontId="8" type="noConversion"/>
  </si>
  <si>
    <t>榮    民
(含原住民身分)</t>
    <phoneticPr fontId="8" type="noConversion"/>
  </si>
  <si>
    <t>一  般  老  人
(含原住民身分)</t>
    <phoneticPr fontId="8" type="noConversion"/>
  </si>
  <si>
    <t>原住民</t>
    <phoneticPr fontId="8" type="noConversion"/>
  </si>
  <si>
    <t>民眾
(含原住民身分)</t>
    <phoneticPr fontId="8" type="noConversion"/>
  </si>
  <si>
    <t>榮民
(含原住民身分)</t>
    <phoneticPr fontId="8" type="noConversion"/>
  </si>
  <si>
    <t>特殊境遇家庭扶助服務</t>
    <phoneticPr fontId="8" type="noConversion"/>
  </si>
  <si>
    <t>特殊境遇家庭扶助服務金額</t>
    <phoneticPr fontId="3" type="noConversion"/>
  </si>
  <si>
    <t>特殊境遇家庭概況</t>
    <phoneticPr fontId="8" type="noConversion"/>
  </si>
  <si>
    <t>低收入戶</t>
    <phoneticPr fontId="8" type="noConversion"/>
  </si>
  <si>
    <t>身心障礙者人數</t>
    <phoneticPr fontId="8" type="noConversion"/>
  </si>
  <si>
    <t>低收入戶戶數(以戶長為統計對象)</t>
    <phoneticPr fontId="8" type="noConversion"/>
  </si>
  <si>
    <t>低收入戶人數</t>
    <phoneticPr fontId="8" type="noConversion"/>
  </si>
  <si>
    <t>15歲以上人口識字率</t>
    <phoneticPr fontId="3" type="noConversion"/>
  </si>
  <si>
    <t>15歲以上人口受大學以上教育占全市人口比率</t>
    <phoneticPr fontId="8" type="noConversion"/>
  </si>
  <si>
    <t>學生數</t>
    <phoneticPr fontId="8" type="noConversion"/>
  </si>
  <si>
    <t>理監事人數</t>
    <phoneticPr fontId="8" type="noConversion"/>
  </si>
  <si>
    <t>社區發展協會會員數</t>
    <phoneticPr fontId="8" type="noConversion"/>
  </si>
  <si>
    <t>社區志願服務志工數</t>
    <phoneticPr fontId="8" type="noConversion"/>
  </si>
  <si>
    <t>調解委員</t>
    <phoneticPr fontId="8" type="noConversion"/>
  </si>
  <si>
    <t>簡薦委任(派)人員</t>
    <phoneticPr fontId="8" type="noConversion"/>
  </si>
  <si>
    <t>幼年(0-14歲)</t>
    <phoneticPr fontId="8" type="noConversion"/>
  </si>
  <si>
    <t>青壯年(15-64歲)</t>
    <phoneticPr fontId="8" type="noConversion"/>
  </si>
  <si>
    <t>老年(65歲以上)</t>
    <phoneticPr fontId="8" type="noConversion"/>
  </si>
  <si>
    <t>未婚</t>
    <phoneticPr fontId="8" type="noConversion"/>
  </si>
  <si>
    <t>有偶</t>
    <phoneticPr fontId="8" type="noConversion"/>
  </si>
  <si>
    <t>離婚</t>
    <phoneticPr fontId="8" type="noConversion"/>
  </si>
  <si>
    <t>喪偶</t>
    <phoneticPr fontId="8" type="noConversion"/>
  </si>
  <si>
    <t>本國籍</t>
    <phoneticPr fontId="8" type="noConversion"/>
  </si>
  <si>
    <t>大陸籍(含港澳)</t>
    <phoneticPr fontId="8" type="noConversion"/>
  </si>
  <si>
    <t>外國籍</t>
    <phoneticPr fontId="8" type="noConversion"/>
  </si>
  <si>
    <t>民選首長</t>
    <phoneticPr fontId="8" type="noConversion"/>
  </si>
  <si>
    <t>政務人員</t>
    <phoneticPr fontId="8" type="noConversion"/>
  </si>
  <si>
    <t>簡任</t>
    <phoneticPr fontId="8" type="noConversion"/>
  </si>
  <si>
    <t>薦任</t>
    <phoneticPr fontId="8" type="noConversion"/>
  </si>
  <si>
    <t>委任</t>
    <phoneticPr fontId="8" type="noConversion"/>
  </si>
  <si>
    <t>雇員</t>
    <phoneticPr fontId="8" type="noConversion"/>
  </si>
  <si>
    <t>男</t>
    <phoneticPr fontId="8" type="noConversion"/>
  </si>
  <si>
    <t>女</t>
    <phoneticPr fontId="8" type="noConversion"/>
  </si>
  <si>
    <t>一般民眾</t>
    <phoneticPr fontId="8" type="noConversion"/>
  </si>
  <si>
    <t>申請人</t>
    <phoneticPr fontId="8" type="noConversion"/>
  </si>
  <si>
    <t>扶養子女人數</t>
    <phoneticPr fontId="8" type="noConversion"/>
  </si>
  <si>
    <t>扶養孫子女人數</t>
    <phoneticPr fontId="8" type="noConversion"/>
  </si>
  <si>
    <t>低收入戶戶數</t>
    <phoneticPr fontId="8" type="noConversion"/>
  </si>
  <si>
    <t>低收入戶第一款戶數</t>
    <phoneticPr fontId="8" type="noConversion"/>
  </si>
  <si>
    <t>低收入戶第二款戶數</t>
    <phoneticPr fontId="8" type="noConversion"/>
  </si>
  <si>
    <t>低收入戶第三款戶數</t>
    <phoneticPr fontId="8" type="noConversion"/>
  </si>
  <si>
    <t>低收入戶第一款人數</t>
    <phoneticPr fontId="8" type="noConversion"/>
  </si>
  <si>
    <t>低收入戶第二款人數</t>
    <phoneticPr fontId="8" type="noConversion"/>
  </si>
  <si>
    <t>低收入戶第三款人數</t>
    <phoneticPr fontId="8" type="noConversion"/>
  </si>
  <si>
    <t>理事長</t>
    <phoneticPr fontId="8" type="noConversion"/>
  </si>
  <si>
    <t>理事(不含理事長)</t>
    <phoneticPr fontId="8" type="noConversion"/>
  </si>
  <si>
    <t>監事</t>
    <phoneticPr fontId="8" type="noConversion"/>
  </si>
  <si>
    <t>出生數</t>
    <phoneticPr fontId="8" type="noConversion"/>
  </si>
  <si>
    <t>粗出生率</t>
    <phoneticPr fontId="8" type="noConversion"/>
  </si>
  <si>
    <t>死亡數</t>
    <phoneticPr fontId="8" type="noConversion"/>
  </si>
  <si>
    <t>粗死亡率</t>
    <phoneticPr fontId="8" type="noConversion"/>
  </si>
  <si>
    <t>男</t>
  </si>
  <si>
    <t>女</t>
  </si>
  <si>
    <t>所占比率</t>
  </si>
  <si>
    <t>單位</t>
    <phoneticPr fontId="8" type="noConversion"/>
  </si>
  <si>
    <t>人</t>
    <phoneticPr fontId="8" type="noConversion"/>
  </si>
  <si>
    <t>男/百女</t>
    <phoneticPr fontId="8" type="noConversion"/>
  </si>
  <si>
    <t>％</t>
    <phoneticPr fontId="8" type="noConversion"/>
  </si>
  <si>
    <t>‰</t>
    <phoneticPr fontId="8" type="noConversion"/>
  </si>
  <si>
    <t>人</t>
  </si>
  <si>
    <t>元</t>
    <phoneticPr fontId="8" type="noConversion"/>
  </si>
  <si>
    <t>戶</t>
    <phoneticPr fontId="8" type="noConversion"/>
  </si>
  <si>
    <t>％</t>
  </si>
  <si>
    <t>93年</t>
  </si>
  <si>
    <t>94年</t>
  </si>
  <si>
    <t>95年</t>
  </si>
  <si>
    <t>…</t>
    <phoneticPr fontId="3" type="noConversion"/>
  </si>
  <si>
    <t>95年學年度</t>
    <phoneticPr fontId="3" type="noConversion"/>
  </si>
  <si>
    <t>96年</t>
  </si>
  <si>
    <t>96年學年度</t>
    <phoneticPr fontId="3" type="noConversion"/>
  </si>
  <si>
    <t>97年</t>
  </si>
  <si>
    <t>97年學年度</t>
    <phoneticPr fontId="3" type="noConversion"/>
  </si>
  <si>
    <t>98年</t>
  </si>
  <si>
    <t>98年學年度</t>
    <phoneticPr fontId="3" type="noConversion"/>
  </si>
  <si>
    <t>99年</t>
  </si>
  <si>
    <t>99年學年度</t>
    <phoneticPr fontId="3" type="noConversion"/>
  </si>
  <si>
    <t>100年</t>
  </si>
  <si>
    <t>100年學年度</t>
    <phoneticPr fontId="3" type="noConversion"/>
  </si>
  <si>
    <t>101年</t>
  </si>
  <si>
    <t>101年學年度</t>
    <phoneticPr fontId="3" type="noConversion"/>
  </si>
  <si>
    <t>102年</t>
  </si>
  <si>
    <t>102年學年度</t>
    <phoneticPr fontId="3" type="noConversion"/>
  </si>
  <si>
    <t>103年</t>
  </si>
  <si>
    <t xml:space="preserve"> - </t>
  </si>
  <si>
    <t>103年學年度</t>
    <phoneticPr fontId="3" type="noConversion"/>
  </si>
  <si>
    <t>104年</t>
  </si>
  <si>
    <t>104年學年度</t>
    <phoneticPr fontId="3" type="noConversion"/>
  </si>
  <si>
    <t>105年</t>
  </si>
  <si>
    <t>105年學年度</t>
    <phoneticPr fontId="3" type="noConversion"/>
  </si>
  <si>
    <t>計算
方式</t>
    <phoneticPr fontId="8" type="noConversion"/>
  </si>
  <si>
    <t>分子</t>
    <phoneticPr fontId="8" type="noConversion"/>
  </si>
  <si>
    <t>男性人口數</t>
    <phoneticPr fontId="8" type="noConversion"/>
  </si>
  <si>
    <t>女性人口數</t>
    <phoneticPr fontId="8" type="noConversion"/>
  </si>
  <si>
    <t>男性人口數*100</t>
    <phoneticPr fontId="8" type="noConversion"/>
  </si>
  <si>
    <t>男性幼年人口數</t>
    <phoneticPr fontId="8" type="noConversion"/>
  </si>
  <si>
    <t>女性幼年人口數</t>
    <phoneticPr fontId="8" type="noConversion"/>
  </si>
  <si>
    <t>男性青壯年人口數</t>
    <phoneticPr fontId="8" type="noConversion"/>
  </si>
  <si>
    <t>女性青壯年人口數</t>
    <phoneticPr fontId="8" type="noConversion"/>
  </si>
  <si>
    <t>男性老年人口數</t>
    <phoneticPr fontId="8" type="noConversion"/>
  </si>
  <si>
    <t>女性老年人口數</t>
    <phoneticPr fontId="8" type="noConversion"/>
  </si>
  <si>
    <t>男性幼年人口數*100</t>
    <phoneticPr fontId="8" type="noConversion"/>
  </si>
  <si>
    <t>女性幼年人口數
*100</t>
    <phoneticPr fontId="8" type="noConversion"/>
  </si>
  <si>
    <t>男性青壯年人口數*100</t>
    <phoneticPr fontId="8" type="noConversion"/>
  </si>
  <si>
    <t>女性青壯年人口數*100</t>
    <phoneticPr fontId="8" type="noConversion"/>
  </si>
  <si>
    <t>男性老年人口數*100</t>
    <phoneticPr fontId="8" type="noConversion"/>
  </si>
  <si>
    <t>女性老年人口數*100</t>
    <phoneticPr fontId="8" type="noConversion"/>
  </si>
  <si>
    <t>男性出生人數</t>
    <phoneticPr fontId="8" type="noConversion"/>
  </si>
  <si>
    <t>男性出生人數*1000</t>
    <phoneticPr fontId="8" type="noConversion"/>
  </si>
  <si>
    <t>女性出生人數</t>
    <phoneticPr fontId="8" type="noConversion"/>
  </si>
  <si>
    <t>女性出生人數*1000</t>
    <phoneticPr fontId="8" type="noConversion"/>
  </si>
  <si>
    <t>男性出生人數*100</t>
    <phoneticPr fontId="8" type="noConversion"/>
  </si>
  <si>
    <t>男性死亡人數</t>
    <phoneticPr fontId="8" type="noConversion"/>
  </si>
  <si>
    <t>男性死亡人數*1000</t>
    <phoneticPr fontId="8" type="noConversion"/>
  </si>
  <si>
    <t>女性死亡人數</t>
    <phoneticPr fontId="8" type="noConversion"/>
  </si>
  <si>
    <t>女性死亡人數*1000</t>
    <phoneticPr fontId="8" type="noConversion"/>
  </si>
  <si>
    <t>男性平地原住民人口數</t>
    <phoneticPr fontId="8" type="noConversion"/>
  </si>
  <si>
    <t>女性平地原住民人口數</t>
    <phoneticPr fontId="8" type="noConversion"/>
  </si>
  <si>
    <t>男性山地原住民人口數</t>
    <phoneticPr fontId="8" type="noConversion"/>
  </si>
  <si>
    <t>女性山地原住民人口數</t>
    <phoneticPr fontId="8" type="noConversion"/>
  </si>
  <si>
    <t>男性原住民人口數*100</t>
    <phoneticPr fontId="8" type="noConversion"/>
  </si>
  <si>
    <t>男性15歲以上未婚人口數</t>
    <phoneticPr fontId="8" type="noConversion"/>
  </si>
  <si>
    <t>女性15歲以上未婚人口數</t>
    <phoneticPr fontId="8" type="noConversion"/>
  </si>
  <si>
    <t>男性15歲以上有偶人口數</t>
    <phoneticPr fontId="8" type="noConversion"/>
  </si>
  <si>
    <t>女性15歲以上有偶人口數</t>
    <phoneticPr fontId="8" type="noConversion"/>
  </si>
  <si>
    <t>男性15歲以上離婚人口數</t>
    <phoneticPr fontId="8" type="noConversion"/>
  </si>
  <si>
    <t>女性15歲以上離婚人口數</t>
    <phoneticPr fontId="8" type="noConversion"/>
  </si>
  <si>
    <t>男性15歲以上喪偶人口數</t>
    <phoneticPr fontId="8" type="noConversion"/>
  </si>
  <si>
    <t>女性15歲以上喪偶人口數</t>
    <phoneticPr fontId="8" type="noConversion"/>
  </si>
  <si>
    <t>男性身心障礙人口數</t>
    <phoneticPr fontId="8" type="noConversion"/>
  </si>
  <si>
    <t>女性身心障礙人口數</t>
    <phoneticPr fontId="8" type="noConversion"/>
  </si>
  <si>
    <t>男性中(低)收入獨居老人數</t>
    <phoneticPr fontId="8" type="noConversion"/>
  </si>
  <si>
    <t>女性中(低)收入獨居老人數</t>
    <phoneticPr fontId="8" type="noConversion"/>
  </si>
  <si>
    <t>男性榮民獨居老人數</t>
    <phoneticPr fontId="8" type="noConversion"/>
  </si>
  <si>
    <t>女性榮民獨居老人數</t>
    <phoneticPr fontId="8" type="noConversion"/>
  </si>
  <si>
    <t>男性一般獨居老人數</t>
    <phoneticPr fontId="8" type="noConversion"/>
  </si>
  <si>
    <t>女性一般獨居老人數</t>
    <phoneticPr fontId="8" type="noConversion"/>
  </si>
  <si>
    <t>男性原住民獨居老人數</t>
    <phoneticPr fontId="8" type="noConversion"/>
  </si>
  <si>
    <t>女性原住民獨居老人數</t>
    <phoneticPr fontId="8" type="noConversion"/>
  </si>
  <si>
    <t>男性一般民眾申請急難救助人數</t>
    <phoneticPr fontId="8" type="noConversion"/>
  </si>
  <si>
    <t>女性一般民眾申請急難救助人數</t>
    <phoneticPr fontId="8" type="noConversion"/>
  </si>
  <si>
    <t>男性榮民申請急難救助人數</t>
    <phoneticPr fontId="8" type="noConversion"/>
  </si>
  <si>
    <t>女性榮民申請急難救助人數</t>
    <phoneticPr fontId="8" type="noConversion"/>
  </si>
  <si>
    <t>男性原住民申請急難救助人數</t>
    <phoneticPr fontId="8" type="noConversion"/>
  </si>
  <si>
    <t>女性原住民申請急難救助人數</t>
    <phoneticPr fontId="8" type="noConversion"/>
  </si>
  <si>
    <t>本國籍男性申請特殊境遇家庭扶助人數</t>
    <phoneticPr fontId="8" type="noConversion"/>
  </si>
  <si>
    <t>本國籍女性申請特殊境遇家庭扶助人數</t>
    <phoneticPr fontId="8" type="noConversion"/>
  </si>
  <si>
    <t>一般民眾男性申請特殊境遇家庭扶助人數</t>
    <phoneticPr fontId="8" type="noConversion"/>
  </si>
  <si>
    <t>一般民眾女性申請特殊境遇家庭扶助人數</t>
    <phoneticPr fontId="8" type="noConversion"/>
  </si>
  <si>
    <t>原住民男性申請特殊境遇家庭扶助人數</t>
    <phoneticPr fontId="8" type="noConversion"/>
  </si>
  <si>
    <t>原住民女性申請特殊境遇家庭扶助人數</t>
    <phoneticPr fontId="8" type="noConversion"/>
  </si>
  <si>
    <t>大陸籍男性申請特殊境遇家庭扶助人數</t>
    <phoneticPr fontId="8" type="noConversion"/>
  </si>
  <si>
    <t>大陸籍女性申請特殊境遇家庭扶助人數</t>
    <phoneticPr fontId="8" type="noConversion"/>
  </si>
  <si>
    <t>外國籍男性申請特殊境遇家庭扶助人數</t>
    <phoneticPr fontId="8" type="noConversion"/>
  </si>
  <si>
    <t>外國籍女性申請特殊境遇家庭扶助人數</t>
    <phoneticPr fontId="8" type="noConversion"/>
  </si>
  <si>
    <t>本國籍男性申請特殊境遇家庭扶助金額</t>
    <phoneticPr fontId="8" type="noConversion"/>
  </si>
  <si>
    <t>本國籍女性申請特殊境遇家庭扶助金額</t>
    <phoneticPr fontId="8" type="noConversion"/>
  </si>
  <si>
    <t>一般民眾男性申請特殊境遇家庭扶助金額</t>
    <phoneticPr fontId="8" type="noConversion"/>
  </si>
  <si>
    <t>一般民眾女性申請特殊境遇家庭扶助金額</t>
    <phoneticPr fontId="8" type="noConversion"/>
  </si>
  <si>
    <t>原住民男性申請特殊境遇家庭扶助金額</t>
    <phoneticPr fontId="8" type="noConversion"/>
  </si>
  <si>
    <t>原住民女性申請特殊境遇家庭扶助金額</t>
    <phoneticPr fontId="8" type="noConversion"/>
  </si>
  <si>
    <t>大陸籍男性申請特殊境遇家庭扶助金額</t>
    <phoneticPr fontId="8" type="noConversion"/>
  </si>
  <si>
    <t>大陸籍女性申請特殊境遇家庭扶助金額</t>
    <phoneticPr fontId="8" type="noConversion"/>
  </si>
  <si>
    <t>外國籍男性申請特殊境遇家庭扶助金額</t>
    <phoneticPr fontId="8" type="noConversion"/>
  </si>
  <si>
    <t>外國籍女性申請特殊境遇家庭扶助金額</t>
    <phoneticPr fontId="8" type="noConversion"/>
  </si>
  <si>
    <t>特殊境遇家庭男性申請人數</t>
    <phoneticPr fontId="8" type="noConversion"/>
  </si>
  <si>
    <t>特殊境遇家庭女性申請人數</t>
    <phoneticPr fontId="8" type="noConversion"/>
  </si>
  <si>
    <t>特殊境遇家庭扶養男性人數</t>
    <phoneticPr fontId="8" type="noConversion"/>
  </si>
  <si>
    <t>特殊境遇家庭扶養女性人數</t>
    <phoneticPr fontId="8" type="noConversion"/>
  </si>
  <si>
    <t>特殊境遇家庭扶養孫子人數</t>
    <phoneticPr fontId="8" type="noConversion"/>
  </si>
  <si>
    <t>特殊境遇家庭扶養孫女人數</t>
    <phoneticPr fontId="8" type="noConversion"/>
  </si>
  <si>
    <t>男性原住民低收入戶人數</t>
    <phoneticPr fontId="8" type="noConversion"/>
  </si>
  <si>
    <t>女性原住民低收入戶人數</t>
    <phoneticPr fontId="8" type="noConversion"/>
  </si>
  <si>
    <t>男性原住民身心障礙人數</t>
    <phoneticPr fontId="8" type="noConversion"/>
  </si>
  <si>
    <t>女性原住民身心障礙人數</t>
    <phoneticPr fontId="8" type="noConversion"/>
  </si>
  <si>
    <t>男性收入戶戶數</t>
    <phoneticPr fontId="8" type="noConversion"/>
  </si>
  <si>
    <t>女性收入戶戶數</t>
    <phoneticPr fontId="8" type="noConversion"/>
  </si>
  <si>
    <t>男性第一款低收入戶戶數</t>
    <phoneticPr fontId="8" type="noConversion"/>
  </si>
  <si>
    <t>女性第一款低收入戶戶數</t>
    <phoneticPr fontId="8" type="noConversion"/>
  </si>
  <si>
    <t>男性第二款低收入戶戶數</t>
    <phoneticPr fontId="8" type="noConversion"/>
  </si>
  <si>
    <t>女性第二款低收入戶戶數</t>
    <phoneticPr fontId="8" type="noConversion"/>
  </si>
  <si>
    <t>男性第三款低收入戶戶數</t>
    <phoneticPr fontId="8" type="noConversion"/>
  </si>
  <si>
    <t>女性第三款低收入戶戶數</t>
    <phoneticPr fontId="8" type="noConversion"/>
  </si>
  <si>
    <t>男性低收入戶人數</t>
    <phoneticPr fontId="8" type="noConversion"/>
  </si>
  <si>
    <t>女性低收入戶人數</t>
    <phoneticPr fontId="8" type="noConversion"/>
  </si>
  <si>
    <t>男性第一款低收入戶人數</t>
    <phoneticPr fontId="8" type="noConversion"/>
  </si>
  <si>
    <t>女性第一款低收入戶人數</t>
    <phoneticPr fontId="8" type="noConversion"/>
  </si>
  <si>
    <t>男性第二款低收入戶人數</t>
    <phoneticPr fontId="8" type="noConversion"/>
  </si>
  <si>
    <t>女性第二款低收入戶人數</t>
    <phoneticPr fontId="8" type="noConversion"/>
  </si>
  <si>
    <t>女性第三款低收入戶人數</t>
    <phoneticPr fontId="8" type="noConversion"/>
  </si>
  <si>
    <t>15歲以上識字教育程度男性人口數*100</t>
    <phoneticPr fontId="3" type="noConversion"/>
  </si>
  <si>
    <t>15歲以上識字教育程度女性人口數*100</t>
    <phoneticPr fontId="3" type="noConversion"/>
  </si>
  <si>
    <t>15歲以上大學以上教育程度男性人口數*100</t>
    <phoneticPr fontId="3" type="noConversion"/>
  </si>
  <si>
    <t>15歲以上大學以上教育程度女性人口數*100</t>
    <phoneticPr fontId="3" type="noConversion"/>
  </si>
  <si>
    <t>男性
公私立
國小
學生數</t>
    <phoneticPr fontId="8" type="noConversion"/>
  </si>
  <si>
    <t>男性
公私立
國小
學生數
*100</t>
    <phoneticPr fontId="8" type="noConversion"/>
  </si>
  <si>
    <t>女性
公私立
國小
學生數</t>
    <phoneticPr fontId="8" type="noConversion"/>
  </si>
  <si>
    <t>女性
公私立
國小
學生數
*100</t>
    <phoneticPr fontId="8" type="noConversion"/>
  </si>
  <si>
    <t>男性
公私立
國中
學生數</t>
    <phoneticPr fontId="8" type="noConversion"/>
  </si>
  <si>
    <t>男性
公私立
國中
學生數
*100</t>
    <phoneticPr fontId="8" type="noConversion"/>
  </si>
  <si>
    <t>女性
公私立
國中
學生數</t>
    <phoneticPr fontId="8" type="noConversion"/>
  </si>
  <si>
    <t>女性
公私立
國中
學生數
*100</t>
    <phoneticPr fontId="8" type="noConversion"/>
  </si>
  <si>
    <t>男性理事長人數</t>
    <phoneticPr fontId="8" type="noConversion"/>
  </si>
  <si>
    <t>女性理事長人數</t>
    <phoneticPr fontId="8" type="noConversion"/>
  </si>
  <si>
    <t>男性理事人數</t>
    <phoneticPr fontId="8" type="noConversion"/>
  </si>
  <si>
    <t>女性理事人數</t>
    <phoneticPr fontId="8" type="noConversion"/>
  </si>
  <si>
    <t>男性監事人數</t>
    <phoneticPr fontId="8" type="noConversion"/>
  </si>
  <si>
    <t>女性監事人數</t>
    <phoneticPr fontId="8" type="noConversion"/>
  </si>
  <si>
    <t>男性社區發展協會會員數</t>
    <phoneticPr fontId="8" type="noConversion"/>
  </si>
  <si>
    <t>女性社區發展協會會員數</t>
    <phoneticPr fontId="8" type="noConversion"/>
  </si>
  <si>
    <t>男性社區志願服務志工數</t>
    <phoneticPr fontId="8" type="noConversion"/>
  </si>
  <si>
    <t>女性社區志願服務志工數</t>
    <phoneticPr fontId="8" type="noConversion"/>
  </si>
  <si>
    <t>男性委員數</t>
    <phoneticPr fontId="8" type="noConversion"/>
  </si>
  <si>
    <t>女性委員數</t>
    <phoneticPr fontId="8" type="noConversion"/>
  </si>
  <si>
    <t>男性民選首長數</t>
    <phoneticPr fontId="8" type="noConversion"/>
  </si>
  <si>
    <t>女性民選首長數</t>
    <phoneticPr fontId="8" type="noConversion"/>
  </si>
  <si>
    <t>男性政務人員數</t>
    <phoneticPr fontId="8" type="noConversion"/>
  </si>
  <si>
    <t>女性政務人員數</t>
    <phoneticPr fontId="8" type="noConversion"/>
  </si>
  <si>
    <t>男性簡任公教職員數</t>
    <phoneticPr fontId="8" type="noConversion"/>
  </si>
  <si>
    <t>女性簡任公教職員數</t>
    <phoneticPr fontId="8" type="noConversion"/>
  </si>
  <si>
    <t>男性薦任公教職員數</t>
    <phoneticPr fontId="8" type="noConversion"/>
  </si>
  <si>
    <t>女性薦任公教職員數</t>
    <phoneticPr fontId="8" type="noConversion"/>
  </si>
  <si>
    <t>男性委任公教職員數</t>
    <phoneticPr fontId="8" type="noConversion"/>
  </si>
  <si>
    <t>女性委任公教職員數</t>
    <phoneticPr fontId="8" type="noConversion"/>
  </si>
  <si>
    <t>男性雇員公教職員數</t>
    <phoneticPr fontId="8" type="noConversion"/>
  </si>
  <si>
    <t>女性雇員公教職員數</t>
    <phoneticPr fontId="8" type="noConversion"/>
  </si>
  <si>
    <t>分母</t>
    <phoneticPr fontId="8" type="noConversion"/>
  </si>
  <si>
    <t>女性
人口數</t>
    <phoneticPr fontId="8" type="noConversion"/>
  </si>
  <si>
    <t>男性
人口數</t>
    <phoneticPr fontId="8" type="noConversion"/>
  </si>
  <si>
    <t>男性年中人口數</t>
    <phoneticPr fontId="8" type="noConversion"/>
  </si>
  <si>
    <t>女性年中人口數</t>
    <phoneticPr fontId="8" type="noConversion"/>
  </si>
  <si>
    <t>女性原住民人口數</t>
    <phoneticPr fontId="8" type="noConversion"/>
  </si>
  <si>
    <t>15歲以上男性人口數</t>
    <phoneticPr fontId="3" type="noConversion"/>
  </si>
  <si>
    <t>15歲以上女性人口數</t>
    <phoneticPr fontId="3" type="noConversion"/>
  </si>
  <si>
    <t>公私立
國小
學生數</t>
    <phoneticPr fontId="8" type="noConversion"/>
  </si>
  <si>
    <t>公私立
國中
學生數</t>
    <phoneticPr fontId="8" type="noConversion"/>
  </si>
  <si>
    <t>資料來源</t>
    <phoneticPr fontId="8" type="noConversion"/>
  </si>
  <si>
    <t>神岡區戶政事務所</t>
    <phoneticPr fontId="8" type="noConversion"/>
  </si>
  <si>
    <t>本所社會課</t>
    <phoneticPr fontId="8" type="noConversion"/>
  </si>
  <si>
    <t>本所社會課</t>
    <phoneticPr fontId="3" type="noConversion"/>
  </si>
  <si>
    <t>神岡區戶政事務所</t>
    <phoneticPr fontId="3" type="noConversion"/>
  </si>
  <si>
    <t>教育部統計處</t>
    <phoneticPr fontId="3" type="noConversion"/>
  </si>
  <si>
    <t>本所民政課</t>
    <phoneticPr fontId="8" type="noConversion"/>
  </si>
  <si>
    <t>本所人事室</t>
    <phoneticPr fontId="8" type="noConversion"/>
  </si>
  <si>
    <t>備註</t>
    <phoneticPr fontId="8" type="noConversion"/>
  </si>
  <si>
    <t>10730-04-07-3</t>
    <phoneticPr fontId="8" type="noConversion"/>
  </si>
  <si>
    <t>10720-04-01-3</t>
    <phoneticPr fontId="8" type="noConversion"/>
  </si>
  <si>
    <t>10730-06-06-3</t>
    <phoneticPr fontId="8" type="noConversion"/>
  </si>
  <si>
    <t>10730-06-08-3</t>
    <phoneticPr fontId="8" type="noConversion"/>
  </si>
  <si>
    <t>10730-09-04-3</t>
    <phoneticPr fontId="8" type="noConversion"/>
  </si>
  <si>
    <t>11191-01-04-3</t>
    <phoneticPr fontId="8" type="noConversion"/>
  </si>
  <si>
    <t>…</t>
  </si>
  <si>
    <t>105年男性年中人口數33348人；105年男性年中人口數31916人</t>
    <phoneticPr fontId="3" type="noConversion"/>
  </si>
  <si>
    <t>市府社會局</t>
    <phoneticPr fontId="8" type="noConversion"/>
  </si>
  <si>
    <t>市府社會局</t>
    <phoneticPr fontId="3" type="noConversion"/>
  </si>
  <si>
    <t>10720-01-01-2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</si>
</sst>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76" formatCode="_-* #,##0.0_-;\-* #,##0.0_-;_-* &quot;-&quot;??_-;_-@_-"/>
    <numFmt numFmtId="177" formatCode="#,##0_ "/>
    <numFmt numFmtId="178" formatCode="#,##0.00_ "/>
    <numFmt numFmtId="179" formatCode="#,##0_);[Red]\(#,##0\)"/>
    <numFmt numFmtId="180" formatCode="0.00_);[Red]\(0.00\)"/>
    <numFmt numFmtId="181" formatCode="#,##0.00_);[Red]\(#,##0.00\)"/>
    <numFmt numFmtId="182" formatCode="#,##0_);\-#,##0_);&quot;-&quot;_);@_)"/>
    <numFmt numFmtId="183" formatCode="0.00_ "/>
    <numFmt numFmtId="184" formatCode="\(##0.00\);\(\-##0.00\)"/>
    <numFmt numFmtId="185" formatCode="_-* #,##0.00_-;\-* #,##0.00_-;_-* &quot;-&quot;_-;_-@_-"/>
  </numFmts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新細明體"/>
      <family val="1"/>
      <charset val="136"/>
    </font>
    <font>
      <b/>
      <sz val="9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新細明體"/>
      <family val="1"/>
      <charset val="136"/>
    </font>
    <font>
      <sz val="9"/>
      <name val="Lucida Bright"/>
      <family val="1"/>
    </font>
    <font>
      <b/>
      <sz val="8"/>
      <name val="微軟正黑體"/>
      <family val="2"/>
      <charset val="136"/>
    </font>
    <font>
      <sz val="8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6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0"/>
    <xf numFmtId="0" fontId="18" fillId="0" borderId="0">
      <alignment vertical="center"/>
    </xf>
    <xf numFmtId="43" fontId="11" fillId="0" borderId="0" applyFont="0" applyFill="0" applyBorder="0" applyAlignment="0" applyProtection="0"/>
  </cellStyleXfs>
  <cellXfs count="27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10" fillId="3" borderId="0" xfId="0" applyFont="1" applyFill="1" applyAlignment="1">
      <alignment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176" fontId="10" fillId="3" borderId="17" xfId="1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4" xfId="2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176" fontId="12" fillId="3" borderId="17" xfId="1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76" fontId="14" fillId="0" borderId="11" xfId="1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4" fillId="0" borderId="28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4" fillId="0" borderId="11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177" fontId="14" fillId="0" borderId="31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13" fillId="0" borderId="31" xfId="0" applyFont="1" applyFill="1" applyBorder="1" applyAlignment="1">
      <alignment horizontal="center" vertical="center"/>
    </xf>
    <xf numFmtId="179" fontId="14" fillId="0" borderId="31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 vertical="center" wrapText="1"/>
    </xf>
    <xf numFmtId="180" fontId="14" fillId="0" borderId="28" xfId="0" applyNumberFormat="1" applyFont="1" applyFill="1" applyBorder="1" applyAlignment="1">
      <alignment horizontal="right" vertical="center"/>
    </xf>
    <xf numFmtId="182" fontId="14" fillId="0" borderId="31" xfId="0" applyNumberFormat="1" applyFont="1" applyFill="1" applyBorder="1" applyAlignment="1">
      <alignment horizontal="right" vertical="center"/>
    </xf>
    <xf numFmtId="182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right" vertical="center"/>
    </xf>
    <xf numFmtId="183" fontId="14" fillId="0" borderId="0" xfId="0" applyNumberFormat="1" applyFont="1" applyFill="1" applyBorder="1" applyAlignment="1">
      <alignment horizontal="right" vertical="center"/>
    </xf>
    <xf numFmtId="183" fontId="14" fillId="0" borderId="28" xfId="0" applyNumberFormat="1" applyFont="1" applyFill="1" applyBorder="1" applyAlignment="1">
      <alignment horizontal="right" vertical="center"/>
    </xf>
    <xf numFmtId="41" fontId="14" fillId="0" borderId="31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43" fontId="14" fillId="0" borderId="0" xfId="1" applyNumberFormat="1" applyFont="1" applyFill="1" applyBorder="1" applyAlignment="1">
      <alignment horizontal="right" vertical="center"/>
    </xf>
    <xf numFmtId="41" fontId="14" fillId="0" borderId="31" xfId="2" applyNumberFormat="1" applyFont="1" applyFill="1" applyBorder="1" applyAlignment="1">
      <alignment horizontal="right" vertical="center"/>
    </xf>
    <xf numFmtId="183" fontId="14" fillId="0" borderId="0" xfId="2" applyNumberFormat="1" applyFont="1" applyFill="1" applyBorder="1" applyAlignment="1">
      <alignment horizontal="right" vertical="center"/>
    </xf>
    <xf numFmtId="183" fontId="14" fillId="0" borderId="28" xfId="2" applyNumberFormat="1" applyFont="1" applyFill="1" applyBorder="1" applyAlignment="1">
      <alignment horizontal="right" vertical="center"/>
    </xf>
    <xf numFmtId="179" fontId="14" fillId="0" borderId="31" xfId="0" applyNumberFormat="1" applyFont="1" applyFill="1" applyBorder="1" applyAlignment="1">
      <alignment horizontal="right" vertical="center" wrapText="1"/>
    </xf>
    <xf numFmtId="41" fontId="14" fillId="0" borderId="28" xfId="2" applyNumberFormat="1" applyFont="1" applyFill="1" applyBorder="1" applyAlignment="1">
      <alignment horizontal="right" vertical="center"/>
    </xf>
    <xf numFmtId="0" fontId="14" fillId="0" borderId="31" xfId="0" applyFont="1" applyFill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8" fontId="14" fillId="0" borderId="35" xfId="0" applyNumberFormat="1" applyFont="1" applyFill="1" applyBorder="1" applyAlignment="1">
      <alignment vertical="center"/>
    </xf>
    <xf numFmtId="178" fontId="14" fillId="0" borderId="6" xfId="0" applyNumberFormat="1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181" fontId="14" fillId="0" borderId="31" xfId="0" applyNumberFormat="1" applyFont="1" applyFill="1" applyBorder="1" applyAlignment="1">
      <alignment horizontal="right" vertical="center"/>
    </xf>
    <xf numFmtId="181" fontId="14" fillId="0" borderId="6" xfId="0" applyNumberFormat="1" applyFont="1" applyFill="1" applyBorder="1" applyAlignment="1">
      <alignment horizontal="right" vertical="center"/>
    </xf>
    <xf numFmtId="179" fontId="14" fillId="0" borderId="6" xfId="0" applyNumberFormat="1" applyFont="1" applyFill="1" applyBorder="1" applyAlignment="1">
      <alignment horizontal="right" vertical="center"/>
    </xf>
    <xf numFmtId="178" fontId="14" fillId="0" borderId="28" xfId="0" applyNumberFormat="1" applyFont="1" applyFill="1" applyBorder="1" applyAlignment="1">
      <alignment horizontal="right" vertical="center" wrapText="1"/>
    </xf>
    <xf numFmtId="177" fontId="10" fillId="0" borderId="0" xfId="0" applyNumberFormat="1" applyFont="1" applyFill="1" applyBorder="1" applyAlignment="1">
      <alignment vertical="center"/>
    </xf>
    <xf numFmtId="184" fontId="10" fillId="0" borderId="31" xfId="2" applyNumberFormat="1" applyFont="1" applyFill="1" applyBorder="1" applyAlignment="1">
      <alignment horizontal="right" vertical="center"/>
    </xf>
    <xf numFmtId="184" fontId="10" fillId="0" borderId="6" xfId="2" applyNumberFormat="1" applyFont="1" applyFill="1" applyBorder="1" applyAlignment="1">
      <alignment horizontal="right" vertical="center"/>
    </xf>
    <xf numFmtId="0" fontId="6" fillId="0" borderId="28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184" fontId="10" fillId="0" borderId="0" xfId="2" applyNumberFormat="1" applyFont="1" applyFill="1" applyBorder="1" applyAlignment="1">
      <alignment horizontal="right" vertical="center"/>
    </xf>
    <xf numFmtId="184" fontId="10" fillId="0" borderId="28" xfId="2" applyNumberFormat="1" applyFont="1" applyFill="1" applyBorder="1" applyAlignment="1">
      <alignment horizontal="right" vertical="center"/>
    </xf>
    <xf numFmtId="184" fontId="10" fillId="0" borderId="7" xfId="2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13" fillId="3" borderId="20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76" fontId="14" fillId="3" borderId="17" xfId="1" applyNumberFormat="1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4" xfId="2" applyFont="1" applyFill="1" applyBorder="1" applyAlignment="1">
      <alignment horizontal="center" vertical="center" wrapText="1"/>
    </xf>
    <xf numFmtId="0" fontId="14" fillId="3" borderId="17" xfId="2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 wrapText="1"/>
    </xf>
    <xf numFmtId="0" fontId="14" fillId="3" borderId="25" xfId="2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84" fontId="10" fillId="0" borderId="49" xfId="2" applyNumberFormat="1" applyFont="1" applyFill="1" applyBorder="1" applyAlignment="1">
      <alignment horizontal="left" vertical="top"/>
    </xf>
    <xf numFmtId="184" fontId="10" fillId="0" borderId="47" xfId="2" applyNumberFormat="1" applyFont="1" applyFill="1" applyBorder="1" applyAlignment="1">
      <alignment horizontal="left" vertical="top"/>
    </xf>
    <xf numFmtId="184" fontId="10" fillId="0" borderId="48" xfId="2" applyNumberFormat="1" applyFont="1" applyFill="1" applyBorder="1" applyAlignment="1">
      <alignment horizontal="left" vertical="top"/>
    </xf>
    <xf numFmtId="0" fontId="6" fillId="0" borderId="49" xfId="0" applyFont="1" applyFill="1" applyBorder="1" applyAlignment="1">
      <alignment horizontal="left" vertical="top"/>
    </xf>
    <xf numFmtId="0" fontId="6" fillId="0" borderId="47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85" fontId="17" fillId="0" borderId="0" xfId="0" applyNumberFormat="1" applyFont="1" applyFill="1" applyBorder="1">
      <alignment vertical="center"/>
    </xf>
    <xf numFmtId="176" fontId="6" fillId="0" borderId="0" xfId="1" applyNumberFormat="1" applyFont="1" applyFill="1" applyBorder="1">
      <alignment vertical="center"/>
    </xf>
    <xf numFmtId="0" fontId="6" fillId="0" borderId="49" xfId="0" applyFont="1" applyFill="1" applyBorder="1" applyAlignment="1">
      <alignment horizontal="center" vertical="top"/>
    </xf>
    <xf numFmtId="0" fontId="6" fillId="0" borderId="47" xfId="0" applyFont="1" applyFill="1" applyBorder="1" applyAlignment="1">
      <alignment horizontal="center" vertical="top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 vertical="top"/>
    </xf>
    <xf numFmtId="184" fontId="10" fillId="0" borderId="47" xfId="2" applyNumberFormat="1" applyFont="1" applyFill="1" applyBorder="1" applyAlignment="1">
      <alignment horizontal="left" vertical="top"/>
    </xf>
    <xf numFmtId="184" fontId="10" fillId="0" borderId="48" xfId="2" applyNumberFormat="1" applyFont="1" applyFill="1" applyBorder="1" applyAlignment="1">
      <alignment horizontal="left" vertical="top"/>
    </xf>
    <xf numFmtId="184" fontId="10" fillId="0" borderId="49" xfId="2" applyNumberFormat="1" applyFont="1" applyFill="1" applyBorder="1" applyAlignment="1">
      <alignment horizontal="left" vertical="top"/>
    </xf>
    <xf numFmtId="0" fontId="6" fillId="0" borderId="48" xfId="0" applyFont="1" applyFill="1" applyBorder="1" applyAlignment="1">
      <alignment horizontal="center" vertical="top"/>
    </xf>
    <xf numFmtId="0" fontId="6" fillId="0" borderId="48" xfId="0" applyFont="1" applyFill="1" applyBorder="1" applyAlignment="1">
      <alignment horizontal="left" vertical="top"/>
    </xf>
    <xf numFmtId="177" fontId="10" fillId="0" borderId="49" xfId="0" applyNumberFormat="1" applyFont="1" applyFill="1" applyBorder="1" applyAlignment="1">
      <alignment horizontal="left" vertical="top"/>
    </xf>
    <xf numFmtId="177" fontId="10" fillId="0" borderId="47" xfId="0" applyNumberFormat="1" applyFont="1" applyFill="1" applyBorder="1" applyAlignment="1">
      <alignment horizontal="left" vertical="top"/>
    </xf>
    <xf numFmtId="184" fontId="10" fillId="0" borderId="50" xfId="2" applyNumberFormat="1" applyFont="1" applyFill="1" applyBorder="1" applyAlignment="1">
      <alignment horizontal="left" vertical="top" wrapText="1"/>
    </xf>
    <xf numFmtId="0" fontId="15" fillId="0" borderId="51" xfId="0" applyFont="1" applyBorder="1" applyAlignment="1">
      <alignment horizontal="left" vertical="top" wrapText="1"/>
    </xf>
    <xf numFmtId="0" fontId="6" fillId="0" borderId="49" xfId="0" applyFont="1" applyFill="1" applyBorder="1" applyAlignment="1">
      <alignment horizontal="left" vertical="top"/>
    </xf>
    <xf numFmtId="0" fontId="15" fillId="0" borderId="47" xfId="0" applyFont="1" applyBorder="1" applyAlignment="1">
      <alignment horizontal="left" vertical="top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3" borderId="29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38" xfId="2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0" fillId="3" borderId="30" xfId="2" applyFont="1" applyFill="1" applyBorder="1" applyAlignment="1">
      <alignment horizontal="center" vertical="center" wrapText="1"/>
    </xf>
    <xf numFmtId="0" fontId="10" fillId="3" borderId="28" xfId="2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 vertical="top"/>
    </xf>
    <xf numFmtId="0" fontId="10" fillId="0" borderId="47" xfId="0" applyFont="1" applyFill="1" applyBorder="1" applyAlignment="1">
      <alignment horizontal="left" vertical="top"/>
    </xf>
    <xf numFmtId="185" fontId="14" fillId="0" borderId="0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千分位" xfId="1" builtinId="3"/>
    <cellStyle name="千分位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O87"/>
  <sheetViews>
    <sheetView tabSelected="1" view="pageBreakPreview" zoomScale="75" zoomScaleNormal="100" zoomScaleSheetLayoutView="75" workbookViewId="0">
      <selection activeCell="DJ14" sqref="DJ14"/>
    </sheetView>
  </sheetViews>
  <sheetFormatPr defaultColWidth="9" defaultRowHeight="16"/>
  <cols>
    <col min="1" max="2" width="5.81640625" style="127" customWidth="1"/>
    <col min="3" max="4" width="8.6328125" style="2" bestFit="1" customWidth="1"/>
    <col min="5" max="5" width="6.90625" style="2" customWidth="1"/>
    <col min="6" max="7" width="5.81640625" style="127" customWidth="1"/>
    <col min="8" max="19" width="8" style="128" customWidth="1"/>
    <col min="20" max="21" width="5.81640625" style="127" customWidth="1"/>
    <col min="22" max="24" width="6.1796875" style="2" customWidth="1"/>
    <col min="25" max="25" width="6.1796875" style="3" customWidth="1"/>
    <col min="26" max="30" width="6.1796875" style="2" customWidth="1"/>
    <col min="31" max="32" width="5.81640625" style="127" customWidth="1"/>
    <col min="33" max="37" width="6.1796875" style="2" customWidth="1"/>
    <col min="38" max="39" width="5.81640625" style="127" customWidth="1"/>
    <col min="40" max="43" width="6.90625" style="4" customWidth="1"/>
    <col min="44" max="47" width="5.90625" style="4" customWidth="1"/>
    <col min="48" max="49" width="5.81640625" style="127" customWidth="1"/>
    <col min="50" max="51" width="11.453125" style="5" customWidth="1"/>
    <col min="52" max="53" width="5.81640625" style="127" customWidth="1"/>
    <col min="54" max="61" width="9" style="5"/>
    <col min="62" max="63" width="5.81640625" style="127" customWidth="1"/>
    <col min="64" max="69" width="9" style="5"/>
    <col min="70" max="71" width="5.81640625" style="127" customWidth="1"/>
    <col min="72" max="91" width="9" style="5"/>
    <col min="92" max="93" width="5.81640625" style="127" customWidth="1"/>
    <col min="94" max="99" width="9" style="5"/>
    <col min="100" max="101" width="5.81640625" style="127" customWidth="1"/>
    <col min="102" max="105" width="9" style="5"/>
    <col min="106" max="107" width="5.81640625" style="127" customWidth="1"/>
    <col min="108" max="111" width="5.90625" style="5" customWidth="1"/>
    <col min="112" max="112" width="8.36328125" style="5" bestFit="1" customWidth="1"/>
    <col min="113" max="113" width="5.90625" style="5" customWidth="1"/>
    <col min="114" max="114" width="8.36328125" style="5" bestFit="1" customWidth="1"/>
    <col min="115" max="115" width="5.90625" style="5" customWidth="1"/>
    <col min="116" max="116" width="7.453125" style="5" bestFit="1" customWidth="1"/>
    <col min="117" max="117" width="5.90625" style="5" customWidth="1"/>
    <col min="118" max="118" width="7.453125" style="5" bestFit="1" customWidth="1"/>
    <col min="119" max="119" width="5.90625" style="5" customWidth="1"/>
    <col min="120" max="123" width="9" style="5"/>
    <col min="124" max="125" width="5.81640625" style="127" customWidth="1"/>
    <col min="126" max="129" width="9" style="5"/>
    <col min="130" max="131" width="5.81640625" style="127" customWidth="1"/>
    <col min="132" max="135" width="9" style="5"/>
    <col min="136" max="137" width="5.81640625" style="127" customWidth="1"/>
    <col min="138" max="141" width="5.90625" style="5" customWidth="1"/>
    <col min="142" max="143" width="5.81640625" style="127" customWidth="1"/>
    <col min="144" max="151" width="5.90625" style="5" customWidth="1"/>
    <col min="152" max="153" width="9" style="5"/>
    <col min="154" max="155" width="5.81640625" style="127" customWidth="1"/>
    <col min="156" max="157" width="9" style="5"/>
    <col min="158" max="159" width="5.81640625" style="127" customWidth="1"/>
    <col min="160" max="16384" width="9" style="5"/>
  </cols>
  <sheetData>
    <row r="1" spans="1:171" ht="19" thickBot="1">
      <c r="A1" s="257" t="s">
        <v>0</v>
      </c>
      <c r="B1" s="257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1"/>
      <c r="U1" s="1"/>
      <c r="AE1" s="1"/>
      <c r="AF1" s="1"/>
      <c r="AL1" s="1"/>
      <c r="AM1" s="1"/>
      <c r="AV1" s="1"/>
      <c r="AW1" s="1"/>
      <c r="AZ1" s="1"/>
      <c r="BA1" s="1"/>
      <c r="BJ1" s="1"/>
      <c r="BK1" s="1"/>
      <c r="BR1" s="1"/>
      <c r="BS1" s="1"/>
      <c r="CN1" s="1"/>
      <c r="CO1" s="1"/>
      <c r="CV1" s="1"/>
      <c r="CW1" s="1"/>
      <c r="DB1" s="1"/>
      <c r="DC1" s="1"/>
      <c r="DT1" s="1"/>
      <c r="DU1" s="1"/>
      <c r="DZ1" s="1"/>
      <c r="EA1" s="1"/>
      <c r="EF1" s="1"/>
      <c r="EG1" s="1"/>
      <c r="EL1" s="1"/>
      <c r="EM1" s="1"/>
      <c r="EX1" s="1"/>
      <c r="EY1" s="1"/>
      <c r="FB1" s="1"/>
      <c r="FC1" s="1"/>
    </row>
    <row r="2" spans="1:171" ht="19" thickBot="1">
      <c r="A2" s="259" t="s">
        <v>1</v>
      </c>
      <c r="B2" s="259"/>
      <c r="C2" s="262" t="s">
        <v>2</v>
      </c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6"/>
      <c r="AW2" s="6"/>
      <c r="AX2" s="264" t="s">
        <v>3</v>
      </c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7"/>
      <c r="DU2" s="7"/>
      <c r="DV2" s="264" t="s">
        <v>4</v>
      </c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5"/>
      <c r="EL2" s="7"/>
      <c r="EM2" s="7"/>
      <c r="EN2" s="264" t="s">
        <v>5</v>
      </c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</row>
    <row r="3" spans="1:171" s="8" customFormat="1" ht="16.25" customHeight="1">
      <c r="A3" s="260"/>
      <c r="B3" s="261"/>
      <c r="C3" s="251" t="s">
        <v>6</v>
      </c>
      <c r="D3" s="250"/>
      <c r="E3" s="250"/>
      <c r="F3" s="251" t="s">
        <v>7</v>
      </c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 t="s">
        <v>8</v>
      </c>
      <c r="U3" s="250"/>
      <c r="V3" s="250"/>
      <c r="W3" s="250"/>
      <c r="X3" s="250"/>
      <c r="Y3" s="250"/>
      <c r="Z3" s="250"/>
      <c r="AA3" s="250"/>
      <c r="AB3" s="250"/>
      <c r="AC3" s="250"/>
      <c r="AD3" s="252"/>
      <c r="AE3" s="251" t="s">
        <v>9</v>
      </c>
      <c r="AF3" s="250"/>
      <c r="AG3" s="250"/>
      <c r="AH3" s="250"/>
      <c r="AI3" s="250"/>
      <c r="AJ3" s="250"/>
      <c r="AK3" s="252"/>
      <c r="AL3" s="251" t="s">
        <v>10</v>
      </c>
      <c r="AM3" s="250"/>
      <c r="AN3" s="250"/>
      <c r="AO3" s="250"/>
      <c r="AP3" s="250"/>
      <c r="AQ3" s="250"/>
      <c r="AR3" s="250"/>
      <c r="AS3" s="250"/>
      <c r="AT3" s="250"/>
      <c r="AU3" s="250"/>
      <c r="AV3" s="256" t="s">
        <v>11</v>
      </c>
      <c r="AW3" s="256"/>
      <c r="AX3" s="256"/>
      <c r="AY3" s="256"/>
      <c r="AZ3" s="250" t="s">
        <v>12</v>
      </c>
      <c r="BA3" s="250"/>
      <c r="BB3" s="250"/>
      <c r="BC3" s="250"/>
      <c r="BD3" s="250"/>
      <c r="BE3" s="250"/>
      <c r="BF3" s="250"/>
      <c r="BG3" s="250"/>
      <c r="BH3" s="250"/>
      <c r="BI3" s="252"/>
      <c r="BJ3" s="251" t="s">
        <v>13</v>
      </c>
      <c r="BK3" s="250"/>
      <c r="BL3" s="250"/>
      <c r="BM3" s="250"/>
      <c r="BN3" s="250"/>
      <c r="BO3" s="250"/>
      <c r="BP3" s="250"/>
      <c r="BQ3" s="250"/>
      <c r="BR3" s="250" t="s">
        <v>14</v>
      </c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 t="s">
        <v>15</v>
      </c>
      <c r="CO3" s="250"/>
      <c r="CP3" s="250"/>
      <c r="CQ3" s="250"/>
      <c r="CR3" s="250"/>
      <c r="CS3" s="250"/>
      <c r="CT3" s="250"/>
      <c r="CU3" s="252"/>
      <c r="CV3" s="251" t="s">
        <v>16</v>
      </c>
      <c r="CW3" s="250"/>
      <c r="CX3" s="250"/>
      <c r="CY3" s="250"/>
      <c r="CZ3" s="250"/>
      <c r="DA3" s="250"/>
      <c r="DB3" s="250" t="s">
        <v>17</v>
      </c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 t="s">
        <v>18</v>
      </c>
      <c r="DU3" s="250"/>
      <c r="DV3" s="250"/>
      <c r="DW3" s="250"/>
      <c r="DX3" s="250"/>
      <c r="DY3" s="252"/>
      <c r="DZ3" s="253" t="s">
        <v>19</v>
      </c>
      <c r="EA3" s="254"/>
      <c r="EB3" s="254"/>
      <c r="EC3" s="254"/>
      <c r="ED3" s="254"/>
      <c r="EE3" s="255"/>
      <c r="EF3" s="253" t="s">
        <v>20</v>
      </c>
      <c r="EG3" s="254"/>
      <c r="EH3" s="254"/>
      <c r="EI3" s="254"/>
      <c r="EJ3" s="254"/>
      <c r="EK3" s="255"/>
      <c r="EL3" s="251" t="s">
        <v>21</v>
      </c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 t="s">
        <v>22</v>
      </c>
      <c r="EY3" s="250"/>
      <c r="EZ3" s="250"/>
      <c r="FA3" s="250"/>
      <c r="FB3" s="251" t="s">
        <v>23</v>
      </c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</row>
    <row r="4" spans="1:171" s="9" customFormat="1" ht="18" customHeight="1">
      <c r="A4" s="219" t="s">
        <v>24</v>
      </c>
      <c r="B4" s="209"/>
      <c r="C4" s="200" t="s">
        <v>25</v>
      </c>
      <c r="D4" s="197"/>
      <c r="E4" s="196" t="s">
        <v>26</v>
      </c>
      <c r="F4" s="208" t="s">
        <v>27</v>
      </c>
      <c r="G4" s="209"/>
      <c r="H4" s="202" t="s">
        <v>28</v>
      </c>
      <c r="I4" s="194"/>
      <c r="J4" s="194"/>
      <c r="K4" s="194"/>
      <c r="L4" s="194"/>
      <c r="M4" s="194"/>
      <c r="N4" s="194" t="s">
        <v>29</v>
      </c>
      <c r="O4" s="194"/>
      <c r="P4" s="194"/>
      <c r="Q4" s="194"/>
      <c r="R4" s="194"/>
      <c r="S4" s="195"/>
      <c r="T4" s="219" t="s">
        <v>27</v>
      </c>
      <c r="U4" s="209"/>
      <c r="V4" s="202" t="s">
        <v>30</v>
      </c>
      <c r="W4" s="194"/>
      <c r="X4" s="194"/>
      <c r="Y4" s="194"/>
      <c r="Z4" s="205" t="s">
        <v>31</v>
      </c>
      <c r="AA4" s="196" t="s">
        <v>32</v>
      </c>
      <c r="AB4" s="200"/>
      <c r="AC4" s="200"/>
      <c r="AD4" s="247"/>
      <c r="AE4" s="208" t="s">
        <v>27</v>
      </c>
      <c r="AF4" s="209"/>
      <c r="AG4" s="200" t="s">
        <v>33</v>
      </c>
      <c r="AH4" s="197"/>
      <c r="AI4" s="200" t="s">
        <v>34</v>
      </c>
      <c r="AJ4" s="197"/>
      <c r="AK4" s="237" t="s">
        <v>35</v>
      </c>
      <c r="AL4" s="219" t="s">
        <v>27</v>
      </c>
      <c r="AM4" s="209"/>
      <c r="AN4" s="236" t="s">
        <v>36</v>
      </c>
      <c r="AO4" s="214"/>
      <c r="AP4" s="214"/>
      <c r="AQ4" s="214"/>
      <c r="AR4" s="214"/>
      <c r="AS4" s="214"/>
      <c r="AT4" s="214"/>
      <c r="AU4" s="214"/>
      <c r="AV4" s="219" t="s">
        <v>27</v>
      </c>
      <c r="AW4" s="209"/>
      <c r="AX4" s="215" t="s">
        <v>37</v>
      </c>
      <c r="AY4" s="200"/>
      <c r="AZ4" s="208" t="s">
        <v>27</v>
      </c>
      <c r="BA4" s="209"/>
      <c r="BB4" s="197" t="s">
        <v>38</v>
      </c>
      <c r="BC4" s="205"/>
      <c r="BD4" s="205" t="s">
        <v>39</v>
      </c>
      <c r="BE4" s="205"/>
      <c r="BF4" s="205" t="s">
        <v>40</v>
      </c>
      <c r="BG4" s="240"/>
      <c r="BH4" s="193" t="s">
        <v>41</v>
      </c>
      <c r="BI4" s="243"/>
      <c r="BJ4" s="219" t="s">
        <v>27</v>
      </c>
      <c r="BK4" s="209"/>
      <c r="BL4" s="215" t="s">
        <v>42</v>
      </c>
      <c r="BM4" s="197"/>
      <c r="BN4" s="196" t="s">
        <v>43</v>
      </c>
      <c r="BO4" s="244"/>
      <c r="BP4" s="193" t="s">
        <v>41</v>
      </c>
      <c r="BQ4" s="195"/>
      <c r="BR4" s="219" t="s">
        <v>27</v>
      </c>
      <c r="BS4" s="209"/>
      <c r="BT4" s="214" t="s">
        <v>44</v>
      </c>
      <c r="BU4" s="214"/>
      <c r="BV4" s="214"/>
      <c r="BW4" s="214"/>
      <c r="BX4" s="214"/>
      <c r="BY4" s="214"/>
      <c r="BZ4" s="214"/>
      <c r="CA4" s="214"/>
      <c r="CB4" s="214"/>
      <c r="CC4" s="235"/>
      <c r="CD4" s="236" t="s">
        <v>45</v>
      </c>
      <c r="CE4" s="214"/>
      <c r="CF4" s="214"/>
      <c r="CG4" s="214"/>
      <c r="CH4" s="214"/>
      <c r="CI4" s="214"/>
      <c r="CJ4" s="214"/>
      <c r="CK4" s="214"/>
      <c r="CL4" s="214"/>
      <c r="CM4" s="214"/>
      <c r="CN4" s="219" t="s">
        <v>27</v>
      </c>
      <c r="CO4" s="209"/>
      <c r="CP4" s="193" t="s">
        <v>46</v>
      </c>
      <c r="CQ4" s="194"/>
      <c r="CR4" s="194"/>
      <c r="CS4" s="194"/>
      <c r="CT4" s="194"/>
      <c r="CU4" s="195"/>
      <c r="CV4" s="208" t="s">
        <v>27</v>
      </c>
      <c r="CW4" s="209"/>
      <c r="CX4" s="215" t="s">
        <v>47</v>
      </c>
      <c r="CY4" s="197"/>
      <c r="CZ4" s="200" t="s">
        <v>48</v>
      </c>
      <c r="DA4" s="200"/>
      <c r="DB4" s="208" t="s">
        <v>27</v>
      </c>
      <c r="DC4" s="209"/>
      <c r="DD4" s="215" t="s">
        <v>49</v>
      </c>
      <c r="DE4" s="200"/>
      <c r="DF4" s="200"/>
      <c r="DG4" s="200"/>
      <c r="DH4" s="200"/>
      <c r="DI4" s="200"/>
      <c r="DJ4" s="200"/>
      <c r="DK4" s="197"/>
      <c r="DL4" s="196" t="s">
        <v>50</v>
      </c>
      <c r="DM4" s="200"/>
      <c r="DN4" s="200"/>
      <c r="DO4" s="200"/>
      <c r="DP4" s="200"/>
      <c r="DQ4" s="200"/>
      <c r="DR4" s="200"/>
      <c r="DS4" s="200"/>
      <c r="DT4" s="219" t="s">
        <v>27</v>
      </c>
      <c r="DU4" s="209"/>
      <c r="DV4" s="224" t="s">
        <v>51</v>
      </c>
      <c r="DW4" s="225"/>
      <c r="DX4" s="230" t="s">
        <v>52</v>
      </c>
      <c r="DY4" s="231"/>
      <c r="DZ4" s="219" t="s">
        <v>27</v>
      </c>
      <c r="EA4" s="209"/>
      <c r="EB4" s="215" t="s">
        <v>53</v>
      </c>
      <c r="EC4" s="200"/>
      <c r="ED4" s="200"/>
      <c r="EE4" s="216"/>
      <c r="EF4" s="219" t="s">
        <v>27</v>
      </c>
      <c r="EG4" s="209"/>
      <c r="EH4" s="215" t="s">
        <v>53</v>
      </c>
      <c r="EI4" s="200"/>
      <c r="EJ4" s="200"/>
      <c r="EK4" s="216"/>
      <c r="EL4" s="219" t="s">
        <v>27</v>
      </c>
      <c r="EM4" s="209"/>
      <c r="EN4" s="215" t="s">
        <v>54</v>
      </c>
      <c r="EO4" s="200"/>
      <c r="EP4" s="200"/>
      <c r="EQ4" s="200"/>
      <c r="ER4" s="200"/>
      <c r="ES4" s="197"/>
      <c r="ET4" s="194" t="s">
        <v>55</v>
      </c>
      <c r="EU4" s="194"/>
      <c r="EV4" s="196" t="s">
        <v>56</v>
      </c>
      <c r="EW4" s="200"/>
      <c r="EX4" s="219" t="s">
        <v>27</v>
      </c>
      <c r="EY4" s="209"/>
      <c r="EZ4" s="207" t="s">
        <v>57</v>
      </c>
      <c r="FA4" s="207"/>
      <c r="FB4" s="208" t="s">
        <v>27</v>
      </c>
      <c r="FC4" s="209"/>
      <c r="FD4" s="214" t="s">
        <v>58</v>
      </c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</row>
    <row r="5" spans="1:171" s="9" customFormat="1" ht="24.65" customHeight="1">
      <c r="A5" s="220"/>
      <c r="B5" s="211"/>
      <c r="C5" s="207"/>
      <c r="D5" s="234"/>
      <c r="E5" s="223"/>
      <c r="F5" s="210"/>
      <c r="G5" s="211"/>
      <c r="H5" s="202" t="s">
        <v>59</v>
      </c>
      <c r="I5" s="194"/>
      <c r="J5" s="194" t="s">
        <v>60</v>
      </c>
      <c r="K5" s="194"/>
      <c r="L5" s="194" t="s">
        <v>61</v>
      </c>
      <c r="M5" s="194"/>
      <c r="N5" s="194" t="s">
        <v>59</v>
      </c>
      <c r="O5" s="194"/>
      <c r="P5" s="194" t="s">
        <v>60</v>
      </c>
      <c r="Q5" s="194"/>
      <c r="R5" s="194" t="s">
        <v>61</v>
      </c>
      <c r="S5" s="195"/>
      <c r="T5" s="220"/>
      <c r="U5" s="211"/>
      <c r="V5" s="202"/>
      <c r="W5" s="194"/>
      <c r="X5" s="194"/>
      <c r="Y5" s="194"/>
      <c r="Z5" s="239"/>
      <c r="AA5" s="198"/>
      <c r="AB5" s="201"/>
      <c r="AC5" s="201"/>
      <c r="AD5" s="248"/>
      <c r="AE5" s="210"/>
      <c r="AF5" s="211"/>
      <c r="AG5" s="207"/>
      <c r="AH5" s="234"/>
      <c r="AI5" s="207"/>
      <c r="AJ5" s="234"/>
      <c r="AK5" s="249"/>
      <c r="AL5" s="220"/>
      <c r="AM5" s="211"/>
      <c r="AN5" s="194" t="s">
        <v>62</v>
      </c>
      <c r="AO5" s="194"/>
      <c r="AP5" s="200" t="s">
        <v>63</v>
      </c>
      <c r="AQ5" s="200"/>
      <c r="AR5" s="194" t="s">
        <v>64</v>
      </c>
      <c r="AS5" s="194"/>
      <c r="AT5" s="196" t="s">
        <v>65</v>
      </c>
      <c r="AU5" s="200"/>
      <c r="AV5" s="220"/>
      <c r="AW5" s="211"/>
      <c r="AX5" s="222"/>
      <c r="AY5" s="201"/>
      <c r="AZ5" s="210"/>
      <c r="BA5" s="211"/>
      <c r="BB5" s="234"/>
      <c r="BC5" s="239"/>
      <c r="BD5" s="239"/>
      <c r="BE5" s="239"/>
      <c r="BF5" s="239"/>
      <c r="BG5" s="241"/>
      <c r="BH5" s="193"/>
      <c r="BI5" s="243"/>
      <c r="BJ5" s="220"/>
      <c r="BK5" s="211"/>
      <c r="BL5" s="217"/>
      <c r="BM5" s="234"/>
      <c r="BN5" s="223"/>
      <c r="BO5" s="245"/>
      <c r="BP5" s="193"/>
      <c r="BQ5" s="195"/>
      <c r="BR5" s="220"/>
      <c r="BS5" s="211"/>
      <c r="BT5" s="200" t="s">
        <v>66</v>
      </c>
      <c r="BU5" s="200"/>
      <c r="BV5" s="269"/>
      <c r="BW5" s="269"/>
      <c r="BX5" s="269"/>
      <c r="BY5" s="269"/>
      <c r="BZ5" s="205" t="s">
        <v>67</v>
      </c>
      <c r="CA5" s="205"/>
      <c r="CB5" s="205" t="s">
        <v>68</v>
      </c>
      <c r="CC5" s="237"/>
      <c r="CD5" s="217" t="s">
        <v>66</v>
      </c>
      <c r="CE5" s="207"/>
      <c r="CF5" s="269"/>
      <c r="CG5" s="269"/>
      <c r="CH5" s="269"/>
      <c r="CI5" s="269"/>
      <c r="CJ5" s="205" t="s">
        <v>67</v>
      </c>
      <c r="CK5" s="205"/>
      <c r="CL5" s="205" t="s">
        <v>68</v>
      </c>
      <c r="CM5" s="196"/>
      <c r="CN5" s="220"/>
      <c r="CO5" s="211"/>
      <c r="CP5" s="193"/>
      <c r="CQ5" s="194"/>
      <c r="CR5" s="194"/>
      <c r="CS5" s="194"/>
      <c r="CT5" s="194"/>
      <c r="CU5" s="195"/>
      <c r="CV5" s="210"/>
      <c r="CW5" s="211"/>
      <c r="CX5" s="217"/>
      <c r="CY5" s="234"/>
      <c r="CZ5" s="207"/>
      <c r="DA5" s="207"/>
      <c r="DB5" s="210"/>
      <c r="DC5" s="211"/>
      <c r="DD5" s="222"/>
      <c r="DE5" s="201"/>
      <c r="DF5" s="201"/>
      <c r="DG5" s="201"/>
      <c r="DH5" s="201"/>
      <c r="DI5" s="201"/>
      <c r="DJ5" s="201"/>
      <c r="DK5" s="199"/>
      <c r="DL5" s="198"/>
      <c r="DM5" s="201"/>
      <c r="DN5" s="201"/>
      <c r="DO5" s="201"/>
      <c r="DP5" s="201"/>
      <c r="DQ5" s="201"/>
      <c r="DR5" s="201"/>
      <c r="DS5" s="201"/>
      <c r="DT5" s="220"/>
      <c r="DU5" s="211"/>
      <c r="DV5" s="226"/>
      <c r="DW5" s="227"/>
      <c r="DX5" s="232"/>
      <c r="DY5" s="233"/>
      <c r="DZ5" s="220"/>
      <c r="EA5" s="211"/>
      <c r="EB5" s="217"/>
      <c r="EC5" s="207"/>
      <c r="ED5" s="207"/>
      <c r="EE5" s="218"/>
      <c r="EF5" s="220"/>
      <c r="EG5" s="211"/>
      <c r="EH5" s="217"/>
      <c r="EI5" s="207"/>
      <c r="EJ5" s="207"/>
      <c r="EK5" s="218"/>
      <c r="EL5" s="220"/>
      <c r="EM5" s="211"/>
      <c r="EN5" s="222"/>
      <c r="EO5" s="201"/>
      <c r="EP5" s="201"/>
      <c r="EQ5" s="201"/>
      <c r="ER5" s="201"/>
      <c r="ES5" s="199"/>
      <c r="ET5" s="194"/>
      <c r="EU5" s="194"/>
      <c r="EV5" s="223"/>
      <c r="EW5" s="207"/>
      <c r="EX5" s="220"/>
      <c r="EY5" s="211"/>
      <c r="EZ5" s="207"/>
      <c r="FA5" s="207"/>
      <c r="FB5" s="210"/>
      <c r="FC5" s="211"/>
      <c r="FD5" s="200" t="s">
        <v>69</v>
      </c>
      <c r="FE5" s="197"/>
      <c r="FF5" s="196" t="s">
        <v>70</v>
      </c>
      <c r="FG5" s="197"/>
      <c r="FH5" s="196" t="s">
        <v>71</v>
      </c>
      <c r="FI5" s="197"/>
      <c r="FJ5" s="196" t="s">
        <v>72</v>
      </c>
      <c r="FK5" s="197"/>
      <c r="FL5" s="196" t="s">
        <v>73</v>
      </c>
      <c r="FM5" s="197"/>
      <c r="FN5" s="196" t="s">
        <v>74</v>
      </c>
      <c r="FO5" s="200"/>
    </row>
    <row r="6" spans="1:171" s="9" customFormat="1" ht="24.65" customHeight="1">
      <c r="A6" s="220"/>
      <c r="B6" s="211"/>
      <c r="C6" s="201"/>
      <c r="D6" s="199"/>
      <c r="E6" s="223"/>
      <c r="F6" s="210"/>
      <c r="G6" s="211"/>
      <c r="H6" s="202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5"/>
      <c r="T6" s="220"/>
      <c r="U6" s="211"/>
      <c r="V6" s="202" t="s">
        <v>75</v>
      </c>
      <c r="W6" s="203"/>
      <c r="X6" s="194" t="s">
        <v>76</v>
      </c>
      <c r="Y6" s="203"/>
      <c r="Z6" s="239"/>
      <c r="AA6" s="194" t="s">
        <v>75</v>
      </c>
      <c r="AB6" s="203"/>
      <c r="AC6" s="194" t="s">
        <v>76</v>
      </c>
      <c r="AD6" s="204"/>
      <c r="AE6" s="210"/>
      <c r="AF6" s="211"/>
      <c r="AG6" s="201"/>
      <c r="AH6" s="199"/>
      <c r="AI6" s="201"/>
      <c r="AJ6" s="199"/>
      <c r="AK6" s="249"/>
      <c r="AL6" s="220"/>
      <c r="AM6" s="211"/>
      <c r="AN6" s="194"/>
      <c r="AO6" s="194"/>
      <c r="AP6" s="201"/>
      <c r="AQ6" s="201"/>
      <c r="AR6" s="194"/>
      <c r="AS6" s="194"/>
      <c r="AT6" s="198"/>
      <c r="AU6" s="201"/>
      <c r="AV6" s="220"/>
      <c r="AW6" s="211"/>
      <c r="AX6" s="202" t="s">
        <v>75</v>
      </c>
      <c r="AY6" s="195" t="s">
        <v>76</v>
      </c>
      <c r="AZ6" s="210"/>
      <c r="BA6" s="211"/>
      <c r="BB6" s="199"/>
      <c r="BC6" s="206"/>
      <c r="BD6" s="206"/>
      <c r="BE6" s="206"/>
      <c r="BF6" s="206"/>
      <c r="BG6" s="242"/>
      <c r="BH6" s="193"/>
      <c r="BI6" s="243"/>
      <c r="BJ6" s="220"/>
      <c r="BK6" s="211"/>
      <c r="BL6" s="222"/>
      <c r="BM6" s="199"/>
      <c r="BN6" s="198"/>
      <c r="BO6" s="246"/>
      <c r="BP6" s="193"/>
      <c r="BQ6" s="195"/>
      <c r="BR6" s="220"/>
      <c r="BS6" s="211"/>
      <c r="BT6" s="201"/>
      <c r="BU6" s="201"/>
      <c r="BV6" s="194" t="s">
        <v>77</v>
      </c>
      <c r="BW6" s="194"/>
      <c r="BX6" s="194" t="s">
        <v>41</v>
      </c>
      <c r="BY6" s="195"/>
      <c r="BZ6" s="206"/>
      <c r="CA6" s="206"/>
      <c r="CB6" s="206"/>
      <c r="CC6" s="238"/>
      <c r="CD6" s="222"/>
      <c r="CE6" s="201"/>
      <c r="CF6" s="194" t="s">
        <v>77</v>
      </c>
      <c r="CG6" s="194"/>
      <c r="CH6" s="194" t="s">
        <v>41</v>
      </c>
      <c r="CI6" s="195"/>
      <c r="CJ6" s="206"/>
      <c r="CK6" s="206"/>
      <c r="CL6" s="206"/>
      <c r="CM6" s="198"/>
      <c r="CN6" s="220"/>
      <c r="CO6" s="211"/>
      <c r="CP6" s="193" t="s">
        <v>78</v>
      </c>
      <c r="CQ6" s="194"/>
      <c r="CR6" s="194" t="s">
        <v>79</v>
      </c>
      <c r="CS6" s="194"/>
      <c r="CT6" s="194" t="s">
        <v>80</v>
      </c>
      <c r="CU6" s="195"/>
      <c r="CV6" s="210"/>
      <c r="CW6" s="211"/>
      <c r="CX6" s="222"/>
      <c r="CY6" s="199"/>
      <c r="CZ6" s="201"/>
      <c r="DA6" s="201"/>
      <c r="DB6" s="210"/>
      <c r="DC6" s="211"/>
      <c r="DD6" s="236" t="s">
        <v>81</v>
      </c>
      <c r="DE6" s="193"/>
      <c r="DF6" s="195" t="s">
        <v>82</v>
      </c>
      <c r="DG6" s="193"/>
      <c r="DH6" s="195" t="s">
        <v>83</v>
      </c>
      <c r="DI6" s="193"/>
      <c r="DJ6" s="195" t="s">
        <v>84</v>
      </c>
      <c r="DK6" s="193"/>
      <c r="DL6" s="195" t="s">
        <v>50</v>
      </c>
      <c r="DM6" s="193"/>
      <c r="DN6" s="195" t="s">
        <v>85</v>
      </c>
      <c r="DO6" s="193"/>
      <c r="DP6" s="195" t="s">
        <v>86</v>
      </c>
      <c r="DQ6" s="193"/>
      <c r="DR6" s="195" t="s">
        <v>87</v>
      </c>
      <c r="DS6" s="214"/>
      <c r="DT6" s="220"/>
      <c r="DU6" s="211"/>
      <c r="DV6" s="228"/>
      <c r="DW6" s="229"/>
      <c r="DX6" s="232"/>
      <c r="DY6" s="233"/>
      <c r="DZ6" s="220"/>
      <c r="EA6" s="211"/>
      <c r="EB6" s="10" t="s">
        <v>75</v>
      </c>
      <c r="EC6" s="11"/>
      <c r="ED6" s="12" t="s">
        <v>76</v>
      </c>
      <c r="EE6" s="13"/>
      <c r="EF6" s="220"/>
      <c r="EG6" s="211"/>
      <c r="EH6" s="10" t="s">
        <v>75</v>
      </c>
      <c r="EI6" s="11"/>
      <c r="EJ6" s="12" t="s">
        <v>76</v>
      </c>
      <c r="EK6" s="13"/>
      <c r="EL6" s="220"/>
      <c r="EM6" s="211"/>
      <c r="EN6" s="194" t="s">
        <v>88</v>
      </c>
      <c r="EO6" s="194"/>
      <c r="EP6" s="194" t="s">
        <v>89</v>
      </c>
      <c r="EQ6" s="194"/>
      <c r="ER6" s="194" t="s">
        <v>90</v>
      </c>
      <c r="ES6" s="194"/>
      <c r="ET6" s="194"/>
      <c r="EU6" s="194"/>
      <c r="EV6" s="198"/>
      <c r="EW6" s="201"/>
      <c r="EX6" s="220"/>
      <c r="EY6" s="211"/>
      <c r="EZ6" s="201"/>
      <c r="FA6" s="201"/>
      <c r="FB6" s="210"/>
      <c r="FC6" s="211"/>
      <c r="FD6" s="201"/>
      <c r="FE6" s="199"/>
      <c r="FF6" s="198"/>
      <c r="FG6" s="199"/>
      <c r="FH6" s="198" t="s">
        <v>75</v>
      </c>
      <c r="FI6" s="199" t="s">
        <v>76</v>
      </c>
      <c r="FJ6" s="198" t="s">
        <v>75</v>
      </c>
      <c r="FK6" s="199" t="s">
        <v>76</v>
      </c>
      <c r="FL6" s="198" t="s">
        <v>75</v>
      </c>
      <c r="FM6" s="199" t="s">
        <v>76</v>
      </c>
      <c r="FN6" s="198" t="s">
        <v>75</v>
      </c>
      <c r="FO6" s="201" t="s">
        <v>76</v>
      </c>
    </row>
    <row r="7" spans="1:171" s="9" customFormat="1" ht="24.65" customHeight="1">
      <c r="A7" s="221"/>
      <c r="B7" s="213"/>
      <c r="C7" s="11" t="s">
        <v>75</v>
      </c>
      <c r="D7" s="14" t="s">
        <v>76</v>
      </c>
      <c r="E7" s="198"/>
      <c r="F7" s="212"/>
      <c r="G7" s="213"/>
      <c r="H7" s="15" t="s">
        <v>75</v>
      </c>
      <c r="I7" s="14" t="s">
        <v>76</v>
      </c>
      <c r="J7" s="14" t="s">
        <v>75</v>
      </c>
      <c r="K7" s="14" t="s">
        <v>76</v>
      </c>
      <c r="L7" s="14" t="s">
        <v>75</v>
      </c>
      <c r="M7" s="14" t="s">
        <v>76</v>
      </c>
      <c r="N7" s="14" t="s">
        <v>75</v>
      </c>
      <c r="O7" s="14" t="s">
        <v>76</v>
      </c>
      <c r="P7" s="14" t="s">
        <v>75</v>
      </c>
      <c r="Q7" s="14" t="s">
        <v>76</v>
      </c>
      <c r="R7" s="14" t="s">
        <v>75</v>
      </c>
      <c r="S7" s="16" t="s">
        <v>76</v>
      </c>
      <c r="T7" s="221"/>
      <c r="U7" s="213"/>
      <c r="V7" s="15" t="s">
        <v>91</v>
      </c>
      <c r="W7" s="14" t="s">
        <v>92</v>
      </c>
      <c r="X7" s="14" t="s">
        <v>91</v>
      </c>
      <c r="Y7" s="17" t="s">
        <v>92</v>
      </c>
      <c r="Z7" s="206"/>
      <c r="AA7" s="14" t="s">
        <v>93</v>
      </c>
      <c r="AB7" s="14" t="s">
        <v>94</v>
      </c>
      <c r="AC7" s="14" t="s">
        <v>93</v>
      </c>
      <c r="AD7" s="16" t="s">
        <v>94</v>
      </c>
      <c r="AE7" s="212"/>
      <c r="AF7" s="213"/>
      <c r="AG7" s="18" t="s">
        <v>75</v>
      </c>
      <c r="AH7" s="19" t="s">
        <v>76</v>
      </c>
      <c r="AI7" s="19" t="s">
        <v>75</v>
      </c>
      <c r="AJ7" s="19" t="s">
        <v>76</v>
      </c>
      <c r="AK7" s="238"/>
      <c r="AL7" s="221"/>
      <c r="AM7" s="213"/>
      <c r="AN7" s="14" t="s">
        <v>75</v>
      </c>
      <c r="AO7" s="14" t="s">
        <v>76</v>
      </c>
      <c r="AP7" s="14" t="s">
        <v>75</v>
      </c>
      <c r="AQ7" s="14" t="s">
        <v>76</v>
      </c>
      <c r="AR7" s="14" t="s">
        <v>75</v>
      </c>
      <c r="AS7" s="12" t="s">
        <v>76</v>
      </c>
      <c r="AT7" s="14" t="s">
        <v>75</v>
      </c>
      <c r="AU7" s="16" t="s">
        <v>76</v>
      </c>
      <c r="AV7" s="221"/>
      <c r="AW7" s="213"/>
      <c r="AX7" s="202"/>
      <c r="AY7" s="195"/>
      <c r="AZ7" s="212"/>
      <c r="BA7" s="213"/>
      <c r="BB7" s="11" t="s">
        <v>75</v>
      </c>
      <c r="BC7" s="14" t="s">
        <v>76</v>
      </c>
      <c r="BD7" s="14" t="s">
        <v>75</v>
      </c>
      <c r="BE7" s="14" t="s">
        <v>76</v>
      </c>
      <c r="BF7" s="14" t="s">
        <v>75</v>
      </c>
      <c r="BG7" s="20" t="s">
        <v>76</v>
      </c>
      <c r="BH7" s="11" t="s">
        <v>75</v>
      </c>
      <c r="BI7" s="21" t="s">
        <v>76</v>
      </c>
      <c r="BJ7" s="221"/>
      <c r="BK7" s="213"/>
      <c r="BL7" s="14" t="s">
        <v>75</v>
      </c>
      <c r="BM7" s="14" t="s">
        <v>76</v>
      </c>
      <c r="BN7" s="14" t="s">
        <v>75</v>
      </c>
      <c r="BO7" s="20" t="s">
        <v>76</v>
      </c>
      <c r="BP7" s="11" t="s">
        <v>75</v>
      </c>
      <c r="BQ7" s="16" t="s">
        <v>76</v>
      </c>
      <c r="BR7" s="221"/>
      <c r="BS7" s="213"/>
      <c r="BT7" s="11" t="s">
        <v>75</v>
      </c>
      <c r="BU7" s="14" t="s">
        <v>76</v>
      </c>
      <c r="BV7" s="14" t="s">
        <v>75</v>
      </c>
      <c r="BW7" s="14" t="s">
        <v>76</v>
      </c>
      <c r="BX7" s="14" t="s">
        <v>75</v>
      </c>
      <c r="BY7" s="14" t="s">
        <v>76</v>
      </c>
      <c r="BZ7" s="14" t="s">
        <v>75</v>
      </c>
      <c r="CA7" s="14" t="s">
        <v>76</v>
      </c>
      <c r="CB7" s="14" t="s">
        <v>75</v>
      </c>
      <c r="CC7" s="21" t="s">
        <v>76</v>
      </c>
      <c r="CD7" s="14" t="s">
        <v>75</v>
      </c>
      <c r="CE7" s="14" t="s">
        <v>76</v>
      </c>
      <c r="CF7" s="14" t="s">
        <v>75</v>
      </c>
      <c r="CG7" s="14" t="s">
        <v>76</v>
      </c>
      <c r="CH7" s="14" t="s">
        <v>75</v>
      </c>
      <c r="CI7" s="14" t="s">
        <v>76</v>
      </c>
      <c r="CJ7" s="14" t="s">
        <v>75</v>
      </c>
      <c r="CK7" s="14" t="s">
        <v>76</v>
      </c>
      <c r="CL7" s="14" t="s">
        <v>75</v>
      </c>
      <c r="CM7" s="16" t="s">
        <v>76</v>
      </c>
      <c r="CN7" s="221"/>
      <c r="CO7" s="213"/>
      <c r="CP7" s="11" t="s">
        <v>75</v>
      </c>
      <c r="CQ7" s="14" t="s">
        <v>76</v>
      </c>
      <c r="CR7" s="14" t="s">
        <v>75</v>
      </c>
      <c r="CS7" s="14" t="s">
        <v>76</v>
      </c>
      <c r="CT7" s="14" t="s">
        <v>75</v>
      </c>
      <c r="CU7" s="16" t="s">
        <v>76</v>
      </c>
      <c r="CV7" s="212"/>
      <c r="CW7" s="213"/>
      <c r="CX7" s="15" t="s">
        <v>75</v>
      </c>
      <c r="CY7" s="14" t="s">
        <v>76</v>
      </c>
      <c r="CZ7" s="14" t="s">
        <v>75</v>
      </c>
      <c r="DA7" s="16" t="s">
        <v>76</v>
      </c>
      <c r="DB7" s="212"/>
      <c r="DC7" s="213"/>
      <c r="DD7" s="15" t="s">
        <v>75</v>
      </c>
      <c r="DE7" s="14" t="s">
        <v>76</v>
      </c>
      <c r="DF7" s="14" t="s">
        <v>75</v>
      </c>
      <c r="DG7" s="14" t="s">
        <v>76</v>
      </c>
      <c r="DH7" s="14" t="s">
        <v>75</v>
      </c>
      <c r="DI7" s="14" t="s">
        <v>76</v>
      </c>
      <c r="DJ7" s="14" t="s">
        <v>75</v>
      </c>
      <c r="DK7" s="14" t="s">
        <v>76</v>
      </c>
      <c r="DL7" s="14" t="s">
        <v>75</v>
      </c>
      <c r="DM7" s="14" t="s">
        <v>76</v>
      </c>
      <c r="DN7" s="14" t="s">
        <v>75</v>
      </c>
      <c r="DO7" s="14" t="s">
        <v>76</v>
      </c>
      <c r="DP7" s="14" t="s">
        <v>75</v>
      </c>
      <c r="DQ7" s="14" t="s">
        <v>76</v>
      </c>
      <c r="DR7" s="14" t="s">
        <v>75</v>
      </c>
      <c r="DS7" s="16" t="s">
        <v>76</v>
      </c>
      <c r="DT7" s="221"/>
      <c r="DU7" s="213"/>
      <c r="DV7" s="22" t="s">
        <v>95</v>
      </c>
      <c r="DW7" s="23" t="s">
        <v>96</v>
      </c>
      <c r="DX7" s="22" t="s">
        <v>95</v>
      </c>
      <c r="DY7" s="24" t="s">
        <v>96</v>
      </c>
      <c r="DZ7" s="221"/>
      <c r="EA7" s="213"/>
      <c r="EB7" s="25"/>
      <c r="EC7" s="19" t="s">
        <v>97</v>
      </c>
      <c r="ED7" s="26"/>
      <c r="EE7" s="27" t="s">
        <v>97</v>
      </c>
      <c r="EF7" s="221"/>
      <c r="EG7" s="213"/>
      <c r="EH7" s="25"/>
      <c r="EI7" s="19" t="s">
        <v>97</v>
      </c>
      <c r="EJ7" s="26"/>
      <c r="EK7" s="27" t="s">
        <v>97</v>
      </c>
      <c r="EL7" s="221"/>
      <c r="EM7" s="213"/>
      <c r="EN7" s="14" t="s">
        <v>75</v>
      </c>
      <c r="EO7" s="14" t="s">
        <v>76</v>
      </c>
      <c r="EP7" s="14" t="s">
        <v>75</v>
      </c>
      <c r="EQ7" s="14" t="s">
        <v>76</v>
      </c>
      <c r="ER7" s="14" t="s">
        <v>75</v>
      </c>
      <c r="ES7" s="14" t="s">
        <v>76</v>
      </c>
      <c r="ET7" s="14" t="s">
        <v>75</v>
      </c>
      <c r="EU7" s="14" t="s">
        <v>76</v>
      </c>
      <c r="EV7" s="14" t="s">
        <v>75</v>
      </c>
      <c r="EW7" s="16" t="s">
        <v>76</v>
      </c>
      <c r="EX7" s="221"/>
      <c r="EY7" s="213"/>
      <c r="EZ7" s="28" t="s">
        <v>75</v>
      </c>
      <c r="FA7" s="29" t="s">
        <v>76</v>
      </c>
      <c r="FB7" s="212"/>
      <c r="FC7" s="213"/>
      <c r="FD7" s="11" t="s">
        <v>75</v>
      </c>
      <c r="FE7" s="28" t="s">
        <v>76</v>
      </c>
      <c r="FF7" s="30" t="s">
        <v>75</v>
      </c>
      <c r="FG7" s="28" t="s">
        <v>76</v>
      </c>
      <c r="FH7" s="30" t="s">
        <v>75</v>
      </c>
      <c r="FI7" s="28" t="s">
        <v>76</v>
      </c>
      <c r="FJ7" s="30" t="s">
        <v>75</v>
      </c>
      <c r="FK7" s="28" t="s">
        <v>76</v>
      </c>
      <c r="FL7" s="30" t="s">
        <v>75</v>
      </c>
      <c r="FM7" s="28" t="s">
        <v>76</v>
      </c>
      <c r="FN7" s="30" t="s">
        <v>75</v>
      </c>
      <c r="FO7" s="31" t="s">
        <v>76</v>
      </c>
    </row>
    <row r="8" spans="1:171" s="9" customFormat="1" ht="29" customHeight="1">
      <c r="A8" s="190" t="s">
        <v>98</v>
      </c>
      <c r="B8" s="191"/>
      <c r="C8" s="14" t="s">
        <v>99</v>
      </c>
      <c r="D8" s="14" t="s">
        <v>99</v>
      </c>
      <c r="E8" s="16" t="s">
        <v>100</v>
      </c>
      <c r="F8" s="192" t="s">
        <v>98</v>
      </c>
      <c r="G8" s="191"/>
      <c r="H8" s="15" t="s">
        <v>99</v>
      </c>
      <c r="I8" s="14" t="s">
        <v>99</v>
      </c>
      <c r="J8" s="14" t="s">
        <v>99</v>
      </c>
      <c r="K8" s="14" t="s">
        <v>99</v>
      </c>
      <c r="L8" s="14" t="s">
        <v>99</v>
      </c>
      <c r="M8" s="14" t="s">
        <v>99</v>
      </c>
      <c r="N8" s="14" t="s">
        <v>101</v>
      </c>
      <c r="O8" s="14" t="s">
        <v>101</v>
      </c>
      <c r="P8" s="14" t="s">
        <v>101</v>
      </c>
      <c r="Q8" s="14" t="s">
        <v>101</v>
      </c>
      <c r="R8" s="14" t="s">
        <v>101</v>
      </c>
      <c r="S8" s="16" t="s">
        <v>101</v>
      </c>
      <c r="T8" s="190" t="s">
        <v>98</v>
      </c>
      <c r="U8" s="191"/>
      <c r="V8" s="15" t="s">
        <v>99</v>
      </c>
      <c r="W8" s="32" t="s">
        <v>102</v>
      </c>
      <c r="X8" s="14" t="s">
        <v>99</v>
      </c>
      <c r="Y8" s="33" t="s">
        <v>102</v>
      </c>
      <c r="Z8" s="11" t="s">
        <v>100</v>
      </c>
      <c r="AA8" s="14" t="s">
        <v>99</v>
      </c>
      <c r="AB8" s="32" t="s">
        <v>102</v>
      </c>
      <c r="AC8" s="14" t="s">
        <v>99</v>
      </c>
      <c r="AD8" s="34" t="s">
        <v>102</v>
      </c>
      <c r="AE8" s="192" t="s">
        <v>98</v>
      </c>
      <c r="AF8" s="191"/>
      <c r="AG8" s="11" t="s">
        <v>99</v>
      </c>
      <c r="AH8" s="16" t="s">
        <v>103</v>
      </c>
      <c r="AI8" s="14" t="s">
        <v>99</v>
      </c>
      <c r="AJ8" s="16" t="s">
        <v>103</v>
      </c>
      <c r="AK8" s="21" t="s">
        <v>100</v>
      </c>
      <c r="AL8" s="190" t="s">
        <v>98</v>
      </c>
      <c r="AM8" s="191"/>
      <c r="AN8" s="14" t="s">
        <v>99</v>
      </c>
      <c r="AO8" s="14" t="s">
        <v>103</v>
      </c>
      <c r="AP8" s="14" t="s">
        <v>103</v>
      </c>
      <c r="AQ8" s="14" t="s">
        <v>103</v>
      </c>
      <c r="AR8" s="14" t="s">
        <v>103</v>
      </c>
      <c r="AS8" s="16" t="s">
        <v>103</v>
      </c>
      <c r="AT8" s="14" t="s">
        <v>103</v>
      </c>
      <c r="AU8" s="16" t="s">
        <v>103</v>
      </c>
      <c r="AV8" s="190" t="s">
        <v>98</v>
      </c>
      <c r="AW8" s="191"/>
      <c r="AX8" s="15" t="s">
        <v>99</v>
      </c>
      <c r="AY8" s="16" t="s">
        <v>99</v>
      </c>
      <c r="AZ8" s="192" t="s">
        <v>98</v>
      </c>
      <c r="BA8" s="191"/>
      <c r="BB8" s="11" t="s">
        <v>99</v>
      </c>
      <c r="BC8" s="14" t="s">
        <v>99</v>
      </c>
      <c r="BD8" s="14" t="s">
        <v>99</v>
      </c>
      <c r="BE8" s="14" t="s">
        <v>99</v>
      </c>
      <c r="BF8" s="14" t="s">
        <v>99</v>
      </c>
      <c r="BG8" s="20" t="s">
        <v>99</v>
      </c>
      <c r="BH8" s="11" t="s">
        <v>99</v>
      </c>
      <c r="BI8" s="21" t="s">
        <v>99</v>
      </c>
      <c r="BJ8" s="190" t="s">
        <v>98</v>
      </c>
      <c r="BK8" s="191"/>
      <c r="BL8" s="14" t="s">
        <v>99</v>
      </c>
      <c r="BM8" s="14" t="s">
        <v>99</v>
      </c>
      <c r="BN8" s="14" t="s">
        <v>99</v>
      </c>
      <c r="BO8" s="20" t="s">
        <v>99</v>
      </c>
      <c r="BP8" s="11" t="s">
        <v>99</v>
      </c>
      <c r="BQ8" s="16" t="s">
        <v>99</v>
      </c>
      <c r="BR8" s="190" t="s">
        <v>98</v>
      </c>
      <c r="BS8" s="191"/>
      <c r="BT8" s="11" t="s">
        <v>99</v>
      </c>
      <c r="BU8" s="14" t="s">
        <v>99</v>
      </c>
      <c r="BV8" s="14" t="s">
        <v>99</v>
      </c>
      <c r="BW8" s="14" t="s">
        <v>99</v>
      </c>
      <c r="BX8" s="14" t="s">
        <v>99</v>
      </c>
      <c r="BY8" s="14" t="s">
        <v>99</v>
      </c>
      <c r="BZ8" s="14" t="s">
        <v>99</v>
      </c>
      <c r="CA8" s="14" t="s">
        <v>99</v>
      </c>
      <c r="CB8" s="14" t="s">
        <v>99</v>
      </c>
      <c r="CC8" s="21" t="s">
        <v>99</v>
      </c>
      <c r="CD8" s="14" t="s">
        <v>104</v>
      </c>
      <c r="CE8" s="14" t="s">
        <v>104</v>
      </c>
      <c r="CF8" s="14" t="s">
        <v>104</v>
      </c>
      <c r="CG8" s="14" t="s">
        <v>104</v>
      </c>
      <c r="CH8" s="14" t="s">
        <v>104</v>
      </c>
      <c r="CI8" s="14" t="s">
        <v>104</v>
      </c>
      <c r="CJ8" s="14" t="s">
        <v>104</v>
      </c>
      <c r="CK8" s="14" t="s">
        <v>104</v>
      </c>
      <c r="CL8" s="14" t="s">
        <v>104</v>
      </c>
      <c r="CM8" s="16" t="s">
        <v>104</v>
      </c>
      <c r="CN8" s="190" t="s">
        <v>98</v>
      </c>
      <c r="CO8" s="191"/>
      <c r="CP8" s="11" t="s">
        <v>99</v>
      </c>
      <c r="CQ8" s="14" t="s">
        <v>99</v>
      </c>
      <c r="CR8" s="14" t="s">
        <v>99</v>
      </c>
      <c r="CS8" s="14" t="s">
        <v>99</v>
      </c>
      <c r="CT8" s="14" t="s">
        <v>99</v>
      </c>
      <c r="CU8" s="16" t="s">
        <v>99</v>
      </c>
      <c r="CV8" s="192" t="s">
        <v>98</v>
      </c>
      <c r="CW8" s="191"/>
      <c r="CX8" s="15" t="s">
        <v>99</v>
      </c>
      <c r="CY8" s="14" t="s">
        <v>99</v>
      </c>
      <c r="CZ8" s="14" t="s">
        <v>99</v>
      </c>
      <c r="DA8" s="16" t="s">
        <v>99</v>
      </c>
      <c r="DB8" s="192" t="s">
        <v>98</v>
      </c>
      <c r="DC8" s="191"/>
      <c r="DD8" s="15" t="s">
        <v>105</v>
      </c>
      <c r="DE8" s="14" t="s">
        <v>105</v>
      </c>
      <c r="DF8" s="14" t="s">
        <v>105</v>
      </c>
      <c r="DG8" s="14" t="s">
        <v>105</v>
      </c>
      <c r="DH8" s="14" t="s">
        <v>105</v>
      </c>
      <c r="DI8" s="14" t="s">
        <v>105</v>
      </c>
      <c r="DJ8" s="14" t="s">
        <v>105</v>
      </c>
      <c r="DK8" s="14" t="s">
        <v>105</v>
      </c>
      <c r="DL8" s="14" t="s">
        <v>99</v>
      </c>
      <c r="DM8" s="14" t="s">
        <v>99</v>
      </c>
      <c r="DN8" s="14" t="s">
        <v>99</v>
      </c>
      <c r="DO8" s="14" t="s">
        <v>99</v>
      </c>
      <c r="DP8" s="14" t="s">
        <v>99</v>
      </c>
      <c r="DQ8" s="14" t="s">
        <v>99</v>
      </c>
      <c r="DR8" s="14" t="s">
        <v>99</v>
      </c>
      <c r="DS8" s="16" t="s">
        <v>99</v>
      </c>
      <c r="DT8" s="190" t="s">
        <v>98</v>
      </c>
      <c r="DU8" s="191"/>
      <c r="DV8" s="22" t="s">
        <v>106</v>
      </c>
      <c r="DW8" s="22" t="s">
        <v>106</v>
      </c>
      <c r="DX8" s="22" t="s">
        <v>106</v>
      </c>
      <c r="DY8" s="35" t="s">
        <v>106</v>
      </c>
      <c r="DZ8" s="190" t="s">
        <v>98</v>
      </c>
      <c r="EA8" s="191"/>
      <c r="EB8" s="15" t="s">
        <v>99</v>
      </c>
      <c r="EC8" s="11" t="s">
        <v>101</v>
      </c>
      <c r="ED8" s="11" t="s">
        <v>99</v>
      </c>
      <c r="EE8" s="13" t="s">
        <v>101</v>
      </c>
      <c r="EF8" s="190" t="s">
        <v>98</v>
      </c>
      <c r="EG8" s="191"/>
      <c r="EH8" s="15" t="s">
        <v>99</v>
      </c>
      <c r="EI8" s="11" t="s">
        <v>101</v>
      </c>
      <c r="EJ8" s="11" t="s">
        <v>99</v>
      </c>
      <c r="EK8" s="13" t="s">
        <v>101</v>
      </c>
      <c r="EL8" s="190" t="s">
        <v>98</v>
      </c>
      <c r="EM8" s="191"/>
      <c r="EN8" s="14" t="s">
        <v>99</v>
      </c>
      <c r="EO8" s="14" t="s">
        <v>99</v>
      </c>
      <c r="EP8" s="14" t="s">
        <v>99</v>
      </c>
      <c r="EQ8" s="14" t="s">
        <v>99</v>
      </c>
      <c r="ER8" s="14" t="s">
        <v>99</v>
      </c>
      <c r="ES8" s="14" t="s">
        <v>99</v>
      </c>
      <c r="ET8" s="14" t="s">
        <v>99</v>
      </c>
      <c r="EU8" s="14" t="s">
        <v>99</v>
      </c>
      <c r="EV8" s="14" t="s">
        <v>99</v>
      </c>
      <c r="EW8" s="16" t="s">
        <v>99</v>
      </c>
      <c r="EX8" s="190" t="s">
        <v>98</v>
      </c>
      <c r="EY8" s="191"/>
      <c r="EZ8" s="11" t="s">
        <v>99</v>
      </c>
      <c r="FA8" s="16" t="s">
        <v>99</v>
      </c>
      <c r="FB8" s="192" t="s">
        <v>98</v>
      </c>
      <c r="FC8" s="191"/>
      <c r="FD8" s="11" t="s">
        <v>99</v>
      </c>
      <c r="FE8" s="14" t="s">
        <v>99</v>
      </c>
      <c r="FF8" s="14" t="s">
        <v>99</v>
      </c>
      <c r="FG8" s="14" t="s">
        <v>99</v>
      </c>
      <c r="FH8" s="14" t="s">
        <v>99</v>
      </c>
      <c r="FI8" s="14" t="s">
        <v>99</v>
      </c>
      <c r="FJ8" s="14" t="s">
        <v>99</v>
      </c>
      <c r="FK8" s="14" t="s">
        <v>99</v>
      </c>
      <c r="FL8" s="14" t="s">
        <v>99</v>
      </c>
      <c r="FM8" s="14" t="s">
        <v>99</v>
      </c>
      <c r="FN8" s="14" t="s">
        <v>99</v>
      </c>
      <c r="FO8" s="16" t="s">
        <v>99</v>
      </c>
    </row>
    <row r="9" spans="1:171" s="46" customFormat="1" ht="7.25" customHeight="1">
      <c r="A9" s="57"/>
      <c r="B9" s="58"/>
      <c r="C9" s="36"/>
      <c r="D9" s="36"/>
      <c r="E9" s="36"/>
      <c r="F9" s="62"/>
      <c r="G9" s="58"/>
      <c r="H9" s="37"/>
      <c r="I9" s="36"/>
      <c r="J9" s="36"/>
      <c r="K9" s="36"/>
      <c r="L9" s="36"/>
      <c r="M9" s="36"/>
      <c r="N9" s="36"/>
      <c r="O9" s="36"/>
      <c r="P9" s="36"/>
      <c r="Q9" s="36"/>
      <c r="R9" s="36"/>
      <c r="S9" s="38"/>
      <c r="T9" s="57"/>
      <c r="U9" s="58"/>
      <c r="V9" s="39"/>
      <c r="W9" s="38"/>
      <c r="X9" s="38"/>
      <c r="Y9" s="40"/>
      <c r="Z9" s="38"/>
      <c r="AA9" s="38"/>
      <c r="AB9" s="38"/>
      <c r="AC9" s="38"/>
      <c r="AD9" s="38"/>
      <c r="AE9" s="62"/>
      <c r="AF9" s="58"/>
      <c r="AG9" s="38"/>
      <c r="AH9" s="36"/>
      <c r="AI9" s="36"/>
      <c r="AJ9" s="36"/>
      <c r="AK9" s="41"/>
      <c r="AL9" s="57"/>
      <c r="AM9" s="58"/>
      <c r="AN9" s="42"/>
      <c r="AO9" s="42"/>
      <c r="AP9" s="42"/>
      <c r="AQ9" s="42"/>
      <c r="AR9" s="42"/>
      <c r="AS9" s="42"/>
      <c r="AT9" s="42"/>
      <c r="AU9" s="43"/>
      <c r="AV9" s="57"/>
      <c r="AW9" s="58"/>
      <c r="AX9" s="44"/>
      <c r="AY9" s="45"/>
      <c r="AZ9" s="62"/>
      <c r="BA9" s="58"/>
      <c r="BI9" s="47"/>
      <c r="BJ9" s="57"/>
      <c r="BK9" s="58"/>
      <c r="BQ9" s="48"/>
      <c r="BR9" s="49"/>
      <c r="BS9" s="50"/>
      <c r="CC9" s="51"/>
      <c r="CM9" s="48"/>
      <c r="CN9" s="57"/>
      <c r="CO9" s="58"/>
      <c r="CP9" s="48"/>
      <c r="CU9" s="51"/>
      <c r="CV9" s="57"/>
      <c r="CW9" s="58"/>
      <c r="DB9" s="62"/>
      <c r="DC9" s="58"/>
      <c r="DD9" s="56"/>
      <c r="DE9" s="57"/>
      <c r="DF9" s="57"/>
      <c r="DG9" s="57"/>
      <c r="DH9" s="57"/>
      <c r="DI9" s="57"/>
      <c r="DJ9" s="57"/>
      <c r="DK9" s="57"/>
      <c r="DL9" s="49"/>
      <c r="DM9" s="57"/>
      <c r="DN9" s="57"/>
      <c r="DO9" s="57"/>
      <c r="DP9" s="57"/>
      <c r="DQ9" s="57"/>
      <c r="DR9" s="57"/>
      <c r="DS9" s="49"/>
      <c r="DT9" s="57"/>
      <c r="DU9" s="58"/>
      <c r="DV9" s="52"/>
      <c r="DW9" s="52"/>
      <c r="DX9" s="53"/>
      <c r="DY9" s="54"/>
      <c r="DZ9" s="57"/>
      <c r="EA9" s="58"/>
      <c r="EB9" s="37"/>
      <c r="EC9" s="36"/>
      <c r="ED9" s="36"/>
      <c r="EE9" s="55"/>
      <c r="EF9" s="57"/>
      <c r="EG9" s="58"/>
      <c r="EH9" s="36"/>
      <c r="EI9" s="36"/>
      <c r="EJ9" s="36"/>
      <c r="EK9" s="55"/>
      <c r="EL9" s="57"/>
      <c r="EM9" s="58"/>
      <c r="EX9" s="57"/>
      <c r="EY9" s="58"/>
      <c r="FA9" s="48"/>
      <c r="FB9" s="56"/>
      <c r="FC9" s="58"/>
      <c r="FD9" s="38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8"/>
    </row>
    <row r="10" spans="1:171" s="79" customFormat="1" ht="16.25" hidden="1" customHeight="1">
      <c r="A10" s="187" t="s">
        <v>107</v>
      </c>
      <c r="B10" s="188"/>
      <c r="C10" s="59"/>
      <c r="D10" s="60"/>
      <c r="E10" s="61"/>
      <c r="F10" s="189" t="s">
        <v>107</v>
      </c>
      <c r="G10" s="188"/>
      <c r="H10" s="63"/>
      <c r="I10" s="64"/>
      <c r="J10" s="64"/>
      <c r="K10" s="64"/>
      <c r="L10" s="64"/>
      <c r="M10" s="64"/>
      <c r="N10" s="65"/>
      <c r="O10" s="65"/>
      <c r="P10" s="65"/>
      <c r="Q10" s="65"/>
      <c r="R10" s="65"/>
      <c r="S10" s="65"/>
      <c r="T10" s="187" t="s">
        <v>107</v>
      </c>
      <c r="U10" s="188"/>
      <c r="V10" s="63"/>
      <c r="W10" s="64"/>
      <c r="X10" s="64"/>
      <c r="Y10" s="66"/>
      <c r="Z10" s="67"/>
      <c r="AA10" s="64"/>
      <c r="AB10" s="64"/>
      <c r="AC10" s="64"/>
      <c r="AD10" s="64"/>
      <c r="AE10" s="189" t="s">
        <v>107</v>
      </c>
      <c r="AF10" s="188"/>
      <c r="AG10" s="68"/>
      <c r="AH10" s="68"/>
      <c r="AI10" s="68"/>
      <c r="AJ10" s="68"/>
      <c r="AK10" s="69"/>
      <c r="AL10" s="187" t="s">
        <v>107</v>
      </c>
      <c r="AM10" s="188"/>
      <c r="AN10" s="64"/>
      <c r="AO10" s="64"/>
      <c r="AP10" s="64"/>
      <c r="AQ10" s="64"/>
      <c r="AR10" s="64"/>
      <c r="AS10" s="64"/>
      <c r="AT10" s="64"/>
      <c r="AU10" s="64"/>
      <c r="AV10" s="187" t="s">
        <v>107</v>
      </c>
      <c r="AW10" s="188"/>
      <c r="AX10" s="70"/>
      <c r="AY10" s="71"/>
      <c r="AZ10" s="187" t="s">
        <v>107</v>
      </c>
      <c r="BA10" s="188"/>
      <c r="BB10" s="72"/>
      <c r="BC10" s="72"/>
      <c r="BD10" s="72"/>
      <c r="BE10" s="72"/>
      <c r="BF10" s="72"/>
      <c r="BG10" s="72"/>
      <c r="BH10" s="72"/>
      <c r="BI10" s="73"/>
      <c r="BJ10" s="187" t="s">
        <v>107</v>
      </c>
      <c r="BK10" s="188"/>
      <c r="BL10" s="72"/>
      <c r="BM10" s="72"/>
      <c r="BN10" s="72"/>
      <c r="BO10" s="72"/>
      <c r="BP10" s="72"/>
      <c r="BQ10" s="72"/>
      <c r="BR10" s="187" t="s">
        <v>107</v>
      </c>
      <c r="BS10" s="188"/>
      <c r="BT10" s="72"/>
      <c r="BU10" s="72"/>
      <c r="BV10" s="72"/>
      <c r="BW10" s="72"/>
      <c r="BX10" s="72"/>
      <c r="BY10" s="72"/>
      <c r="BZ10" s="72"/>
      <c r="CA10" s="72"/>
      <c r="CB10" s="72"/>
      <c r="CC10" s="73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187" t="s">
        <v>107</v>
      </c>
      <c r="CO10" s="188"/>
      <c r="CP10" s="72"/>
      <c r="CQ10" s="72"/>
      <c r="CR10" s="72"/>
      <c r="CS10" s="72"/>
      <c r="CT10" s="72"/>
      <c r="CU10" s="73"/>
      <c r="CV10" s="187" t="s">
        <v>107</v>
      </c>
      <c r="CW10" s="188"/>
      <c r="CX10" s="72"/>
      <c r="CY10" s="72"/>
      <c r="CZ10" s="72"/>
      <c r="DA10" s="72"/>
      <c r="DB10" s="187" t="s">
        <v>107</v>
      </c>
      <c r="DC10" s="188"/>
      <c r="DD10" s="81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187" t="s">
        <v>107</v>
      </c>
      <c r="DU10" s="188"/>
      <c r="DV10" s="74"/>
      <c r="DW10" s="74"/>
      <c r="DX10" s="74"/>
      <c r="DY10" s="75"/>
      <c r="DZ10" s="187" t="s">
        <v>107</v>
      </c>
      <c r="EA10" s="188"/>
      <c r="EB10" s="76"/>
      <c r="EC10" s="74"/>
      <c r="ED10" s="77"/>
      <c r="EE10" s="75"/>
      <c r="EF10" s="187" t="s">
        <v>107</v>
      </c>
      <c r="EG10" s="188"/>
      <c r="EH10" s="77"/>
      <c r="EI10" s="74"/>
      <c r="EJ10" s="77"/>
      <c r="EK10" s="75"/>
      <c r="EL10" s="187" t="s">
        <v>107</v>
      </c>
      <c r="EM10" s="188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187" t="s">
        <v>107</v>
      </c>
      <c r="EY10" s="188"/>
      <c r="EZ10" s="72"/>
      <c r="FA10" s="72"/>
      <c r="FB10" s="187" t="s">
        <v>107</v>
      </c>
      <c r="FC10" s="18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</row>
    <row r="11" spans="1:171" s="79" customFormat="1" ht="16.25" hidden="1" customHeight="1">
      <c r="A11" s="187" t="s">
        <v>108</v>
      </c>
      <c r="B11" s="188"/>
      <c r="C11" s="59"/>
      <c r="D11" s="60"/>
      <c r="E11" s="61"/>
      <c r="F11" s="189" t="s">
        <v>108</v>
      </c>
      <c r="G11" s="188"/>
      <c r="H11" s="63"/>
      <c r="I11" s="64"/>
      <c r="J11" s="64"/>
      <c r="K11" s="64"/>
      <c r="L11" s="64"/>
      <c r="M11" s="64"/>
      <c r="N11" s="65"/>
      <c r="O11" s="65"/>
      <c r="P11" s="65"/>
      <c r="Q11" s="65"/>
      <c r="R11" s="65"/>
      <c r="S11" s="65"/>
      <c r="T11" s="187" t="s">
        <v>108</v>
      </c>
      <c r="U11" s="188"/>
      <c r="V11" s="63"/>
      <c r="W11" s="67"/>
      <c r="X11" s="64"/>
      <c r="Y11" s="80"/>
      <c r="Z11" s="67"/>
      <c r="AA11" s="64"/>
      <c r="AB11" s="67"/>
      <c r="AC11" s="64"/>
      <c r="AD11" s="80"/>
      <c r="AE11" s="189" t="s">
        <v>108</v>
      </c>
      <c r="AF11" s="188"/>
      <c r="AG11" s="68"/>
      <c r="AH11" s="68"/>
      <c r="AI11" s="68"/>
      <c r="AJ11" s="68"/>
      <c r="AK11" s="69"/>
      <c r="AL11" s="187" t="s">
        <v>108</v>
      </c>
      <c r="AM11" s="188"/>
      <c r="AN11" s="64"/>
      <c r="AO11" s="64"/>
      <c r="AP11" s="64"/>
      <c r="AQ11" s="64"/>
      <c r="AR11" s="64"/>
      <c r="AS11" s="64"/>
      <c r="AT11" s="64"/>
      <c r="AU11" s="64"/>
      <c r="AV11" s="187" t="s">
        <v>108</v>
      </c>
      <c r="AW11" s="188"/>
      <c r="AX11" s="70"/>
      <c r="AY11" s="71"/>
      <c r="AZ11" s="187" t="s">
        <v>108</v>
      </c>
      <c r="BA11" s="188"/>
      <c r="BB11" s="72"/>
      <c r="BC11" s="72"/>
      <c r="BD11" s="72"/>
      <c r="BE11" s="72"/>
      <c r="BF11" s="72"/>
      <c r="BG11" s="72"/>
      <c r="BH11" s="72"/>
      <c r="BI11" s="73"/>
      <c r="BJ11" s="187" t="s">
        <v>108</v>
      </c>
      <c r="BK11" s="188"/>
      <c r="BL11" s="72"/>
      <c r="BM11" s="72"/>
      <c r="BN11" s="72"/>
      <c r="BO11" s="72"/>
      <c r="BP11" s="72"/>
      <c r="BQ11" s="72"/>
      <c r="BR11" s="187" t="s">
        <v>108</v>
      </c>
      <c r="BS11" s="188"/>
      <c r="BT11" s="72"/>
      <c r="BU11" s="72"/>
      <c r="BV11" s="72"/>
      <c r="BW11" s="72"/>
      <c r="BX11" s="72"/>
      <c r="BY11" s="72"/>
      <c r="BZ11" s="72"/>
      <c r="CA11" s="72"/>
      <c r="CB11" s="72"/>
      <c r="CC11" s="73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187" t="s">
        <v>108</v>
      </c>
      <c r="CO11" s="188"/>
      <c r="CP11" s="72"/>
      <c r="CQ11" s="72"/>
      <c r="CR11" s="72"/>
      <c r="CS11" s="72"/>
      <c r="CT11" s="72"/>
      <c r="CU11" s="73"/>
      <c r="CV11" s="187" t="s">
        <v>108</v>
      </c>
      <c r="CW11" s="188"/>
      <c r="CX11" s="72"/>
      <c r="CY11" s="72"/>
      <c r="CZ11" s="72"/>
      <c r="DA11" s="72"/>
      <c r="DB11" s="187" t="s">
        <v>108</v>
      </c>
      <c r="DC11" s="188"/>
      <c r="DD11" s="81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187" t="s">
        <v>108</v>
      </c>
      <c r="DU11" s="188"/>
      <c r="DV11" s="74"/>
      <c r="DW11" s="74"/>
      <c r="DX11" s="74"/>
      <c r="DY11" s="75"/>
      <c r="DZ11" s="187" t="s">
        <v>108</v>
      </c>
      <c r="EA11" s="188"/>
      <c r="EB11" s="81"/>
      <c r="EC11" s="82"/>
      <c r="ED11" s="78"/>
      <c r="EE11" s="83"/>
      <c r="EF11" s="187" t="s">
        <v>108</v>
      </c>
      <c r="EG11" s="188"/>
      <c r="EH11" s="78"/>
      <c r="EI11" s="82"/>
      <c r="EJ11" s="78"/>
      <c r="EK11" s="83"/>
      <c r="EL11" s="187" t="s">
        <v>108</v>
      </c>
      <c r="EM11" s="188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187" t="s">
        <v>108</v>
      </c>
      <c r="EY11" s="188"/>
      <c r="EZ11" s="72"/>
      <c r="FA11" s="72"/>
      <c r="FB11" s="187" t="s">
        <v>108</v>
      </c>
      <c r="FC11" s="18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</row>
    <row r="12" spans="1:171" s="79" customFormat="1" ht="20" customHeight="1">
      <c r="A12" s="187" t="s">
        <v>109</v>
      </c>
      <c r="B12" s="188"/>
      <c r="C12" s="59">
        <v>33154</v>
      </c>
      <c r="D12" s="60">
        <v>31076</v>
      </c>
      <c r="E12" s="61">
        <v>106.68683228214699</v>
      </c>
      <c r="F12" s="189" t="s">
        <v>109</v>
      </c>
      <c r="G12" s="188"/>
      <c r="H12" s="63">
        <v>6325</v>
      </c>
      <c r="I12" s="64">
        <v>5894</v>
      </c>
      <c r="J12" s="64">
        <v>24137</v>
      </c>
      <c r="K12" s="64">
        <v>22438</v>
      </c>
      <c r="L12" s="64">
        <v>2692</v>
      </c>
      <c r="M12" s="64">
        <v>2744</v>
      </c>
      <c r="N12" s="65">
        <v>19.077637690776378</v>
      </c>
      <c r="O12" s="65">
        <v>18.96640494272107</v>
      </c>
      <c r="P12" s="65">
        <v>72.802678409844972</v>
      </c>
      <c r="Q12" s="65">
        <v>72.203629810786467</v>
      </c>
      <c r="R12" s="65">
        <v>8.1196838993786571</v>
      </c>
      <c r="S12" s="65">
        <v>8.8299652464924705</v>
      </c>
      <c r="T12" s="187" t="s">
        <v>109</v>
      </c>
      <c r="U12" s="188"/>
      <c r="V12" s="63">
        <v>318</v>
      </c>
      <c r="W12" s="74">
        <v>9.6088473915605306</v>
      </c>
      <c r="X12" s="64">
        <v>310</v>
      </c>
      <c r="Y12" s="80">
        <v>10.022955801998124</v>
      </c>
      <c r="Z12" s="67">
        <v>102.58064516129033</v>
      </c>
      <c r="AA12" s="64">
        <v>247</v>
      </c>
      <c r="AB12" s="74">
        <v>7.4634758041366389</v>
      </c>
      <c r="AC12" s="64">
        <v>107</v>
      </c>
      <c r="AD12" s="74">
        <v>3.4595363574638687</v>
      </c>
      <c r="AE12" s="189" t="s">
        <v>109</v>
      </c>
      <c r="AF12" s="188"/>
      <c r="AG12" s="68">
        <v>140</v>
      </c>
      <c r="AH12" s="68">
        <v>148</v>
      </c>
      <c r="AI12" s="68">
        <v>192</v>
      </c>
      <c r="AJ12" s="68">
        <v>235</v>
      </c>
      <c r="AK12" s="65">
        <v>86.684073107049613</v>
      </c>
      <c r="AL12" s="189" t="s">
        <v>109</v>
      </c>
      <c r="AM12" s="188"/>
      <c r="AN12" s="84">
        <v>10312</v>
      </c>
      <c r="AO12" s="68">
        <v>7810</v>
      </c>
      <c r="AP12" s="68">
        <v>14745</v>
      </c>
      <c r="AQ12" s="68">
        <v>13949</v>
      </c>
      <c r="AR12" s="68">
        <v>1052</v>
      </c>
      <c r="AS12" s="68">
        <v>958</v>
      </c>
      <c r="AT12" s="68">
        <v>601</v>
      </c>
      <c r="AU12" s="68">
        <v>2171</v>
      </c>
      <c r="AV12" s="187" t="s">
        <v>109</v>
      </c>
      <c r="AW12" s="188"/>
      <c r="AX12" s="70" t="s">
        <v>110</v>
      </c>
      <c r="AY12" s="71" t="s">
        <v>110</v>
      </c>
      <c r="AZ12" s="189" t="s">
        <v>109</v>
      </c>
      <c r="BA12" s="188"/>
      <c r="BB12" s="78">
        <v>7</v>
      </c>
      <c r="BC12" s="78">
        <v>4</v>
      </c>
      <c r="BD12" s="78">
        <v>13</v>
      </c>
      <c r="BE12" s="78">
        <v>0</v>
      </c>
      <c r="BF12" s="78">
        <v>4</v>
      </c>
      <c r="BG12" s="78">
        <v>3</v>
      </c>
      <c r="BH12" s="78" t="s">
        <v>110</v>
      </c>
      <c r="BI12" s="78" t="s">
        <v>110</v>
      </c>
      <c r="BJ12" s="189" t="s">
        <v>109</v>
      </c>
      <c r="BK12" s="188"/>
      <c r="BL12" s="81" t="s">
        <v>110</v>
      </c>
      <c r="BM12" s="78" t="s">
        <v>110</v>
      </c>
      <c r="BN12" s="78" t="s">
        <v>110</v>
      </c>
      <c r="BO12" s="78" t="s">
        <v>110</v>
      </c>
      <c r="BP12" s="78" t="s">
        <v>110</v>
      </c>
      <c r="BQ12" s="78" t="s">
        <v>110</v>
      </c>
      <c r="BR12" s="187" t="s">
        <v>109</v>
      </c>
      <c r="BS12" s="188"/>
      <c r="BT12" s="78" t="s">
        <v>110</v>
      </c>
      <c r="BU12" s="78" t="s">
        <v>110</v>
      </c>
      <c r="BV12" s="78" t="s">
        <v>110</v>
      </c>
      <c r="BW12" s="78" t="s">
        <v>110</v>
      </c>
      <c r="BX12" s="78" t="s">
        <v>110</v>
      </c>
      <c r="BY12" s="78" t="s">
        <v>110</v>
      </c>
      <c r="BZ12" s="78" t="s">
        <v>110</v>
      </c>
      <c r="CA12" s="78" t="s">
        <v>110</v>
      </c>
      <c r="CB12" s="78" t="s">
        <v>110</v>
      </c>
      <c r="CC12" s="85" t="s">
        <v>110</v>
      </c>
      <c r="CD12" s="78" t="s">
        <v>110</v>
      </c>
      <c r="CE12" s="78" t="s">
        <v>110</v>
      </c>
      <c r="CF12" s="78" t="s">
        <v>110</v>
      </c>
      <c r="CG12" s="78" t="s">
        <v>110</v>
      </c>
      <c r="CH12" s="78" t="s">
        <v>110</v>
      </c>
      <c r="CI12" s="78" t="s">
        <v>110</v>
      </c>
      <c r="CJ12" s="78" t="s">
        <v>110</v>
      </c>
      <c r="CK12" s="78" t="s">
        <v>110</v>
      </c>
      <c r="CL12" s="78" t="s">
        <v>110</v>
      </c>
      <c r="CM12" s="78" t="s">
        <v>110</v>
      </c>
      <c r="CN12" s="187" t="s">
        <v>109</v>
      </c>
      <c r="CO12" s="188"/>
      <c r="CP12" s="78" t="s">
        <v>110</v>
      </c>
      <c r="CQ12" s="78" t="s">
        <v>110</v>
      </c>
      <c r="CR12" s="78" t="s">
        <v>110</v>
      </c>
      <c r="CS12" s="78" t="s">
        <v>110</v>
      </c>
      <c r="CT12" s="78" t="s">
        <v>110</v>
      </c>
      <c r="CU12" s="85" t="s">
        <v>110</v>
      </c>
      <c r="CV12" s="189" t="s">
        <v>109</v>
      </c>
      <c r="CW12" s="188"/>
      <c r="CX12" s="78" t="s">
        <v>110</v>
      </c>
      <c r="CY12" s="78" t="s">
        <v>110</v>
      </c>
      <c r="CZ12" s="78" t="s">
        <v>110</v>
      </c>
      <c r="DA12" s="78" t="s">
        <v>110</v>
      </c>
      <c r="DB12" s="189" t="s">
        <v>109</v>
      </c>
      <c r="DC12" s="188"/>
      <c r="DD12" s="78" t="s">
        <v>110</v>
      </c>
      <c r="DE12" s="78" t="s">
        <v>110</v>
      </c>
      <c r="DF12" s="78" t="s">
        <v>110</v>
      </c>
      <c r="DG12" s="78" t="s">
        <v>110</v>
      </c>
      <c r="DH12" s="78" t="s">
        <v>110</v>
      </c>
      <c r="DI12" s="78" t="s">
        <v>110</v>
      </c>
      <c r="DJ12" s="78" t="s">
        <v>110</v>
      </c>
      <c r="DK12" s="78" t="s">
        <v>110</v>
      </c>
      <c r="DL12" s="78" t="s">
        <v>110</v>
      </c>
      <c r="DM12" s="78" t="s">
        <v>110</v>
      </c>
      <c r="DN12" s="78" t="s">
        <v>110</v>
      </c>
      <c r="DO12" s="78" t="s">
        <v>110</v>
      </c>
      <c r="DP12" s="78" t="s">
        <v>110</v>
      </c>
      <c r="DQ12" s="78" t="s">
        <v>110</v>
      </c>
      <c r="DR12" s="78" t="s">
        <v>110</v>
      </c>
      <c r="DS12" s="78" t="s">
        <v>294</v>
      </c>
      <c r="DT12" s="187" t="s">
        <v>109</v>
      </c>
      <c r="DU12" s="188"/>
      <c r="DV12" s="268">
        <v>99.094263669909424</v>
      </c>
      <c r="DW12" s="74">
        <v>95.214835993963945</v>
      </c>
      <c r="DX12" s="268">
        <v>13.705318871370531</v>
      </c>
      <c r="DY12" s="74">
        <v>14.39917401318402</v>
      </c>
      <c r="DZ12" s="189" t="s">
        <v>111</v>
      </c>
      <c r="EA12" s="188"/>
      <c r="EB12" s="76">
        <v>2737</v>
      </c>
      <c r="EC12" s="74">
        <v>51.563677467972873</v>
      </c>
      <c r="ED12" s="77">
        <v>2571</v>
      </c>
      <c r="EE12" s="75">
        <v>48.436322532027127</v>
      </c>
      <c r="EF12" s="189" t="s">
        <v>111</v>
      </c>
      <c r="EG12" s="188"/>
      <c r="EH12" s="77">
        <v>936</v>
      </c>
      <c r="EI12" s="74">
        <v>50.133904659882162</v>
      </c>
      <c r="EJ12" s="77">
        <v>931</v>
      </c>
      <c r="EK12" s="75">
        <v>49.866095340117838</v>
      </c>
      <c r="EL12" s="189" t="s">
        <v>109</v>
      </c>
      <c r="EM12" s="188"/>
      <c r="EN12" s="78" t="s">
        <v>110</v>
      </c>
      <c r="EO12" s="78" t="s">
        <v>110</v>
      </c>
      <c r="EP12" s="78" t="s">
        <v>110</v>
      </c>
      <c r="EQ12" s="78" t="s">
        <v>110</v>
      </c>
      <c r="ER12" s="78" t="s">
        <v>110</v>
      </c>
      <c r="ES12" s="78" t="s">
        <v>110</v>
      </c>
      <c r="ET12" s="78" t="s">
        <v>110</v>
      </c>
      <c r="EU12" s="78" t="s">
        <v>110</v>
      </c>
      <c r="EV12" s="78" t="s">
        <v>110</v>
      </c>
      <c r="EW12" s="78" t="s">
        <v>110</v>
      </c>
      <c r="EX12" s="187" t="s">
        <v>109</v>
      </c>
      <c r="EY12" s="188"/>
      <c r="EZ12" s="86">
        <v>8</v>
      </c>
      <c r="FA12" s="46">
        <v>3</v>
      </c>
      <c r="FB12" s="189" t="s">
        <v>109</v>
      </c>
      <c r="FC12" s="188"/>
      <c r="FD12" s="78">
        <v>1</v>
      </c>
      <c r="FE12" s="78">
        <v>0</v>
      </c>
      <c r="FF12" s="78">
        <v>0</v>
      </c>
      <c r="FG12" s="78">
        <v>0</v>
      </c>
      <c r="FH12" s="78">
        <v>0</v>
      </c>
      <c r="FI12" s="78">
        <v>0</v>
      </c>
      <c r="FJ12" s="78" t="s">
        <v>110</v>
      </c>
      <c r="FK12" s="78" t="s">
        <v>110</v>
      </c>
      <c r="FL12" s="78" t="s">
        <v>110</v>
      </c>
      <c r="FM12" s="78" t="s">
        <v>110</v>
      </c>
      <c r="FN12" s="78" t="s">
        <v>110</v>
      </c>
      <c r="FO12" s="78" t="s">
        <v>110</v>
      </c>
    </row>
    <row r="13" spans="1:171" s="79" customFormat="1" ht="20" customHeight="1">
      <c r="A13" s="187" t="s">
        <v>112</v>
      </c>
      <c r="B13" s="188"/>
      <c r="C13" s="59">
        <v>33190</v>
      </c>
      <c r="D13" s="60">
        <v>31081</v>
      </c>
      <c r="E13" s="61">
        <v>106.78549596216338</v>
      </c>
      <c r="F13" s="189" t="s">
        <v>112</v>
      </c>
      <c r="G13" s="188"/>
      <c r="H13" s="63">
        <v>6082</v>
      </c>
      <c r="I13" s="64">
        <v>5658</v>
      </c>
      <c r="J13" s="64">
        <v>24359</v>
      </c>
      <c r="K13" s="64">
        <v>22601</v>
      </c>
      <c r="L13" s="64">
        <v>2749</v>
      </c>
      <c r="M13" s="64">
        <v>2822</v>
      </c>
      <c r="N13" s="65">
        <v>18.324796625489604</v>
      </c>
      <c r="O13" s="65">
        <v>18.204047488819537</v>
      </c>
      <c r="P13" s="65">
        <v>73.3925881289545</v>
      </c>
      <c r="Q13" s="65">
        <v>72.716450564653641</v>
      </c>
      <c r="R13" s="65">
        <v>8.2826152455558919</v>
      </c>
      <c r="S13" s="65">
        <v>9.0795019465268183</v>
      </c>
      <c r="T13" s="187" t="s">
        <v>112</v>
      </c>
      <c r="U13" s="188"/>
      <c r="V13" s="63">
        <v>342</v>
      </c>
      <c r="W13" s="74">
        <v>10.309899915591462</v>
      </c>
      <c r="X13" s="64">
        <v>332</v>
      </c>
      <c r="Y13" s="80">
        <v>10.682626252875782</v>
      </c>
      <c r="Z13" s="67">
        <v>103.01204819277108</v>
      </c>
      <c r="AA13" s="64">
        <v>227</v>
      </c>
      <c r="AB13" s="74">
        <v>6.8431207042083688</v>
      </c>
      <c r="AC13" s="64">
        <v>146</v>
      </c>
      <c r="AD13" s="74">
        <v>4.6977814244574221</v>
      </c>
      <c r="AE13" s="189" t="s">
        <v>112</v>
      </c>
      <c r="AF13" s="188"/>
      <c r="AG13" s="68">
        <v>147</v>
      </c>
      <c r="AH13" s="68">
        <v>143</v>
      </c>
      <c r="AI13" s="68">
        <v>211</v>
      </c>
      <c r="AJ13" s="68">
        <v>255</v>
      </c>
      <c r="AK13" s="65">
        <v>89.949748743718601</v>
      </c>
      <c r="AL13" s="189" t="s">
        <v>112</v>
      </c>
      <c r="AM13" s="188"/>
      <c r="AN13" s="84">
        <v>10505</v>
      </c>
      <c r="AO13" s="68">
        <v>8067</v>
      </c>
      <c r="AP13" s="68">
        <v>14820</v>
      </c>
      <c r="AQ13" s="68">
        <v>14045</v>
      </c>
      <c r="AR13" s="68">
        <v>1146</v>
      </c>
      <c r="AS13" s="68">
        <v>1037</v>
      </c>
      <c r="AT13" s="68">
        <v>601</v>
      </c>
      <c r="AU13" s="68">
        <v>2269</v>
      </c>
      <c r="AV13" s="187" t="s">
        <v>112</v>
      </c>
      <c r="AW13" s="188"/>
      <c r="AX13" s="70" t="s">
        <v>110</v>
      </c>
      <c r="AY13" s="71" t="s">
        <v>110</v>
      </c>
      <c r="AZ13" s="189" t="s">
        <v>112</v>
      </c>
      <c r="BA13" s="188"/>
      <c r="BB13" s="78">
        <v>7</v>
      </c>
      <c r="BC13" s="78">
        <v>3</v>
      </c>
      <c r="BD13" s="78">
        <v>12</v>
      </c>
      <c r="BE13" s="78">
        <v>0</v>
      </c>
      <c r="BF13" s="78">
        <v>4</v>
      </c>
      <c r="BG13" s="78">
        <v>3</v>
      </c>
      <c r="BH13" s="78" t="s">
        <v>110</v>
      </c>
      <c r="BI13" s="78" t="s">
        <v>110</v>
      </c>
      <c r="BJ13" s="189" t="s">
        <v>112</v>
      </c>
      <c r="BK13" s="188"/>
      <c r="BL13" s="81" t="s">
        <v>110</v>
      </c>
      <c r="BM13" s="78" t="s">
        <v>110</v>
      </c>
      <c r="BN13" s="78" t="s">
        <v>110</v>
      </c>
      <c r="BO13" s="78" t="s">
        <v>110</v>
      </c>
      <c r="BP13" s="78" t="s">
        <v>110</v>
      </c>
      <c r="BQ13" s="78" t="s">
        <v>110</v>
      </c>
      <c r="BR13" s="187" t="s">
        <v>112</v>
      </c>
      <c r="BS13" s="188"/>
      <c r="BT13" s="78" t="s">
        <v>110</v>
      </c>
      <c r="BU13" s="78" t="s">
        <v>110</v>
      </c>
      <c r="BV13" s="78" t="s">
        <v>110</v>
      </c>
      <c r="BW13" s="78" t="s">
        <v>110</v>
      </c>
      <c r="BX13" s="78" t="s">
        <v>110</v>
      </c>
      <c r="BY13" s="78" t="s">
        <v>110</v>
      </c>
      <c r="BZ13" s="78" t="s">
        <v>110</v>
      </c>
      <c r="CA13" s="78" t="s">
        <v>110</v>
      </c>
      <c r="CB13" s="78" t="s">
        <v>110</v>
      </c>
      <c r="CC13" s="85" t="s">
        <v>110</v>
      </c>
      <c r="CD13" s="78" t="s">
        <v>110</v>
      </c>
      <c r="CE13" s="78" t="s">
        <v>110</v>
      </c>
      <c r="CF13" s="78" t="s">
        <v>110</v>
      </c>
      <c r="CG13" s="78" t="s">
        <v>110</v>
      </c>
      <c r="CH13" s="78" t="s">
        <v>110</v>
      </c>
      <c r="CI13" s="78" t="s">
        <v>110</v>
      </c>
      <c r="CJ13" s="78" t="s">
        <v>110</v>
      </c>
      <c r="CK13" s="78" t="s">
        <v>110</v>
      </c>
      <c r="CL13" s="78" t="s">
        <v>110</v>
      </c>
      <c r="CM13" s="78" t="s">
        <v>110</v>
      </c>
      <c r="CN13" s="187" t="s">
        <v>112</v>
      </c>
      <c r="CO13" s="188"/>
      <c r="CP13" s="78" t="s">
        <v>110</v>
      </c>
      <c r="CQ13" s="78" t="s">
        <v>110</v>
      </c>
      <c r="CR13" s="78" t="s">
        <v>110</v>
      </c>
      <c r="CS13" s="78" t="s">
        <v>110</v>
      </c>
      <c r="CT13" s="78" t="s">
        <v>110</v>
      </c>
      <c r="CU13" s="85" t="s">
        <v>110</v>
      </c>
      <c r="CV13" s="189" t="s">
        <v>112</v>
      </c>
      <c r="CW13" s="188"/>
      <c r="CX13" s="78" t="s">
        <v>110</v>
      </c>
      <c r="CY13" s="78" t="s">
        <v>110</v>
      </c>
      <c r="CZ13" s="78" t="s">
        <v>110</v>
      </c>
      <c r="DA13" s="78" t="s">
        <v>110</v>
      </c>
      <c r="DB13" s="189" t="s">
        <v>112</v>
      </c>
      <c r="DC13" s="188"/>
      <c r="DD13" s="78" t="s">
        <v>110</v>
      </c>
      <c r="DE13" s="78" t="s">
        <v>110</v>
      </c>
      <c r="DF13" s="78" t="s">
        <v>110</v>
      </c>
      <c r="DG13" s="78" t="s">
        <v>110</v>
      </c>
      <c r="DH13" s="78" t="s">
        <v>110</v>
      </c>
      <c r="DI13" s="78" t="s">
        <v>110</v>
      </c>
      <c r="DJ13" s="78" t="s">
        <v>110</v>
      </c>
      <c r="DK13" s="78" t="s">
        <v>110</v>
      </c>
      <c r="DL13" s="78" t="s">
        <v>110</v>
      </c>
      <c r="DM13" s="78" t="s">
        <v>110</v>
      </c>
      <c r="DN13" s="78" t="s">
        <v>110</v>
      </c>
      <c r="DO13" s="78" t="s">
        <v>110</v>
      </c>
      <c r="DP13" s="78" t="s">
        <v>110</v>
      </c>
      <c r="DQ13" s="78" t="s">
        <v>110</v>
      </c>
      <c r="DR13" s="78" t="s">
        <v>110</v>
      </c>
      <c r="DS13" s="78" t="s">
        <v>294</v>
      </c>
      <c r="DT13" s="187" t="s">
        <v>112</v>
      </c>
      <c r="DU13" s="188"/>
      <c r="DV13" s="268">
        <v>99.155230928139289</v>
      </c>
      <c r="DW13" s="74">
        <v>95.543405577626558</v>
      </c>
      <c r="DX13" s="268">
        <v>15.261177512173528</v>
      </c>
      <c r="DY13" s="74">
        <v>15.875388427801598</v>
      </c>
      <c r="DZ13" s="189" t="s">
        <v>113</v>
      </c>
      <c r="EA13" s="188"/>
      <c r="EB13" s="76">
        <v>2664</v>
      </c>
      <c r="EC13" s="74">
        <v>51.980487804878052</v>
      </c>
      <c r="ED13" s="77">
        <v>2461</v>
      </c>
      <c r="EE13" s="75">
        <v>48.019512195121948</v>
      </c>
      <c r="EF13" s="189" t="s">
        <v>113</v>
      </c>
      <c r="EG13" s="188"/>
      <c r="EH13" s="77">
        <v>966</v>
      </c>
      <c r="EI13" s="74">
        <v>50.655479811221817</v>
      </c>
      <c r="EJ13" s="77">
        <v>941</v>
      </c>
      <c r="EK13" s="75">
        <v>49.344520188778183</v>
      </c>
      <c r="EL13" s="189" t="s">
        <v>112</v>
      </c>
      <c r="EM13" s="188"/>
      <c r="EN13" s="78" t="s">
        <v>110</v>
      </c>
      <c r="EO13" s="78" t="s">
        <v>110</v>
      </c>
      <c r="EP13" s="78" t="s">
        <v>110</v>
      </c>
      <c r="EQ13" s="78" t="s">
        <v>110</v>
      </c>
      <c r="ER13" s="78" t="s">
        <v>110</v>
      </c>
      <c r="ES13" s="78" t="s">
        <v>110</v>
      </c>
      <c r="ET13" s="78" t="s">
        <v>110</v>
      </c>
      <c r="EU13" s="78" t="s">
        <v>110</v>
      </c>
      <c r="EV13" s="78" t="s">
        <v>110</v>
      </c>
      <c r="EW13" s="78" t="s">
        <v>110</v>
      </c>
      <c r="EX13" s="187" t="s">
        <v>112</v>
      </c>
      <c r="EY13" s="188"/>
      <c r="EZ13" s="86">
        <v>8</v>
      </c>
      <c r="FA13" s="46">
        <v>3</v>
      </c>
      <c r="FB13" s="189" t="s">
        <v>112</v>
      </c>
      <c r="FC13" s="188"/>
      <c r="FD13" s="78">
        <v>0</v>
      </c>
      <c r="FE13" s="78">
        <v>1</v>
      </c>
      <c r="FF13" s="78">
        <v>0</v>
      </c>
      <c r="FG13" s="78">
        <v>0</v>
      </c>
      <c r="FH13" s="78">
        <v>0</v>
      </c>
      <c r="FI13" s="78">
        <v>0</v>
      </c>
      <c r="FJ13" s="78" t="s">
        <v>110</v>
      </c>
      <c r="FK13" s="78" t="s">
        <v>110</v>
      </c>
      <c r="FL13" s="78" t="s">
        <v>110</v>
      </c>
      <c r="FM13" s="78" t="s">
        <v>110</v>
      </c>
      <c r="FN13" s="78" t="s">
        <v>110</v>
      </c>
      <c r="FO13" s="78" t="s">
        <v>110</v>
      </c>
    </row>
    <row r="14" spans="1:171" s="79" customFormat="1" ht="20" customHeight="1">
      <c r="A14" s="187" t="s">
        <v>114</v>
      </c>
      <c r="B14" s="188"/>
      <c r="C14" s="59">
        <v>33113</v>
      </c>
      <c r="D14" s="60">
        <v>31046</v>
      </c>
      <c r="E14" s="61">
        <v>106.65786252657348</v>
      </c>
      <c r="F14" s="189" t="s">
        <v>114</v>
      </c>
      <c r="G14" s="188"/>
      <c r="H14" s="63">
        <v>5853</v>
      </c>
      <c r="I14" s="64">
        <v>5424</v>
      </c>
      <c r="J14" s="64">
        <v>24430</v>
      </c>
      <c r="K14" s="64">
        <v>22741</v>
      </c>
      <c r="L14" s="64">
        <v>2830</v>
      </c>
      <c r="M14" s="64">
        <v>2881</v>
      </c>
      <c r="N14" s="65">
        <v>17.675837284450218</v>
      </c>
      <c r="O14" s="65">
        <v>17.470849706886554</v>
      </c>
      <c r="P14" s="65">
        <v>73.77767040135295</v>
      </c>
      <c r="Q14" s="65">
        <v>73.249371899761641</v>
      </c>
      <c r="R14" s="65">
        <v>8.5464923141968399</v>
      </c>
      <c r="S14" s="65">
        <v>9.2797783933518012</v>
      </c>
      <c r="T14" s="187" t="s">
        <v>114</v>
      </c>
      <c r="U14" s="188"/>
      <c r="V14" s="63">
        <v>323</v>
      </c>
      <c r="W14" s="74">
        <v>9.7431488771247157</v>
      </c>
      <c r="X14" s="64">
        <v>300</v>
      </c>
      <c r="Y14" s="80">
        <v>9.6576367762808442</v>
      </c>
      <c r="Z14" s="67">
        <v>107.66666666666667</v>
      </c>
      <c r="AA14" s="64">
        <v>205</v>
      </c>
      <c r="AB14" s="74">
        <v>6.1837322594754385</v>
      </c>
      <c r="AC14" s="64">
        <v>162</v>
      </c>
      <c r="AD14" s="74">
        <v>5.2151238591916558</v>
      </c>
      <c r="AE14" s="189" t="s">
        <v>114</v>
      </c>
      <c r="AF14" s="188"/>
      <c r="AG14" s="68">
        <v>160</v>
      </c>
      <c r="AH14" s="68">
        <v>154</v>
      </c>
      <c r="AI14" s="68">
        <v>205</v>
      </c>
      <c r="AJ14" s="68">
        <v>263</v>
      </c>
      <c r="AK14" s="65">
        <v>87.529976019184659</v>
      </c>
      <c r="AL14" s="189" t="s">
        <v>114</v>
      </c>
      <c r="AM14" s="188"/>
      <c r="AN14" s="84">
        <v>10647</v>
      </c>
      <c r="AO14" s="68">
        <v>8184</v>
      </c>
      <c r="AP14" s="68">
        <v>14853</v>
      </c>
      <c r="AQ14" s="68">
        <v>14051</v>
      </c>
      <c r="AR14" s="68">
        <v>1230</v>
      </c>
      <c r="AS14" s="68">
        <v>1121</v>
      </c>
      <c r="AT14" s="68">
        <v>607</v>
      </c>
      <c r="AU14" s="68">
        <v>2301</v>
      </c>
      <c r="AV14" s="187" t="s">
        <v>114</v>
      </c>
      <c r="AW14" s="188"/>
      <c r="AX14" s="70" t="s">
        <v>110</v>
      </c>
      <c r="AY14" s="71" t="s">
        <v>110</v>
      </c>
      <c r="AZ14" s="189" t="s">
        <v>114</v>
      </c>
      <c r="BA14" s="188"/>
      <c r="BB14" s="78">
        <v>10</v>
      </c>
      <c r="BC14" s="78">
        <v>2</v>
      </c>
      <c r="BD14" s="78">
        <v>13</v>
      </c>
      <c r="BE14" s="78">
        <v>0</v>
      </c>
      <c r="BF14" s="78">
        <v>5</v>
      </c>
      <c r="BG14" s="78">
        <v>5</v>
      </c>
      <c r="BH14" s="78">
        <v>0</v>
      </c>
      <c r="BI14" s="78">
        <v>0</v>
      </c>
      <c r="BJ14" s="189" t="s">
        <v>114</v>
      </c>
      <c r="BK14" s="188"/>
      <c r="BL14" s="81" t="s">
        <v>110</v>
      </c>
      <c r="BM14" s="78" t="s">
        <v>110</v>
      </c>
      <c r="BN14" s="78" t="s">
        <v>110</v>
      </c>
      <c r="BO14" s="78" t="s">
        <v>110</v>
      </c>
      <c r="BP14" s="78" t="s">
        <v>110</v>
      </c>
      <c r="BQ14" s="78" t="s">
        <v>110</v>
      </c>
      <c r="BR14" s="187" t="s">
        <v>114</v>
      </c>
      <c r="BS14" s="188"/>
      <c r="BT14" s="78" t="s">
        <v>110</v>
      </c>
      <c r="BU14" s="78" t="s">
        <v>110</v>
      </c>
      <c r="BV14" s="78" t="s">
        <v>110</v>
      </c>
      <c r="BW14" s="78" t="s">
        <v>110</v>
      </c>
      <c r="BX14" s="78" t="s">
        <v>110</v>
      </c>
      <c r="BY14" s="78" t="s">
        <v>110</v>
      </c>
      <c r="BZ14" s="78" t="s">
        <v>110</v>
      </c>
      <c r="CA14" s="78" t="s">
        <v>110</v>
      </c>
      <c r="CB14" s="78" t="s">
        <v>110</v>
      </c>
      <c r="CC14" s="85" t="s">
        <v>110</v>
      </c>
      <c r="CD14" s="78" t="s">
        <v>110</v>
      </c>
      <c r="CE14" s="78" t="s">
        <v>110</v>
      </c>
      <c r="CF14" s="78" t="s">
        <v>110</v>
      </c>
      <c r="CG14" s="78" t="s">
        <v>110</v>
      </c>
      <c r="CH14" s="78" t="s">
        <v>110</v>
      </c>
      <c r="CI14" s="78" t="s">
        <v>110</v>
      </c>
      <c r="CJ14" s="78" t="s">
        <v>110</v>
      </c>
      <c r="CK14" s="78" t="s">
        <v>110</v>
      </c>
      <c r="CL14" s="78" t="s">
        <v>110</v>
      </c>
      <c r="CM14" s="78" t="s">
        <v>110</v>
      </c>
      <c r="CN14" s="187" t="s">
        <v>114</v>
      </c>
      <c r="CO14" s="188"/>
      <c r="CP14" s="78" t="s">
        <v>110</v>
      </c>
      <c r="CQ14" s="78" t="s">
        <v>110</v>
      </c>
      <c r="CR14" s="78" t="s">
        <v>110</v>
      </c>
      <c r="CS14" s="78" t="s">
        <v>110</v>
      </c>
      <c r="CT14" s="78" t="s">
        <v>110</v>
      </c>
      <c r="CU14" s="85" t="s">
        <v>110</v>
      </c>
      <c r="CV14" s="189" t="s">
        <v>114</v>
      </c>
      <c r="CW14" s="188"/>
      <c r="CX14" s="78" t="s">
        <v>110</v>
      </c>
      <c r="CY14" s="78" t="s">
        <v>110</v>
      </c>
      <c r="CZ14" s="78" t="s">
        <v>110</v>
      </c>
      <c r="DA14" s="78" t="s">
        <v>110</v>
      </c>
      <c r="DB14" s="189" t="s">
        <v>114</v>
      </c>
      <c r="DC14" s="188"/>
      <c r="DD14" s="78" t="s">
        <v>110</v>
      </c>
      <c r="DE14" s="78" t="s">
        <v>110</v>
      </c>
      <c r="DF14" s="78" t="s">
        <v>110</v>
      </c>
      <c r="DG14" s="78" t="s">
        <v>110</v>
      </c>
      <c r="DH14" s="78" t="s">
        <v>110</v>
      </c>
      <c r="DI14" s="78" t="s">
        <v>110</v>
      </c>
      <c r="DJ14" s="78" t="s">
        <v>110</v>
      </c>
      <c r="DK14" s="78" t="s">
        <v>110</v>
      </c>
      <c r="DL14" s="78" t="s">
        <v>110</v>
      </c>
      <c r="DM14" s="78" t="s">
        <v>110</v>
      </c>
      <c r="DN14" s="78" t="s">
        <v>110</v>
      </c>
      <c r="DO14" s="78" t="s">
        <v>110</v>
      </c>
      <c r="DP14" s="78" t="s">
        <v>110</v>
      </c>
      <c r="DQ14" s="78" t="s">
        <v>110</v>
      </c>
      <c r="DR14" s="78" t="s">
        <v>110</v>
      </c>
      <c r="DS14" s="78" t="s">
        <v>294</v>
      </c>
      <c r="DT14" s="187" t="s">
        <v>114</v>
      </c>
      <c r="DU14" s="188"/>
      <c r="DV14" s="268">
        <v>99.225972120322822</v>
      </c>
      <c r="DW14" s="74">
        <v>95.847318710483179</v>
      </c>
      <c r="DX14" s="268">
        <v>16.73147468818782</v>
      </c>
      <c r="DY14" s="74">
        <v>17.43423620326282</v>
      </c>
      <c r="DZ14" s="189" t="s">
        <v>115</v>
      </c>
      <c r="EA14" s="188"/>
      <c r="EB14" s="76">
        <v>2536</v>
      </c>
      <c r="EC14" s="74">
        <v>52.191809014200452</v>
      </c>
      <c r="ED14" s="77">
        <v>2323</v>
      </c>
      <c r="EE14" s="75">
        <v>47.808190985799548</v>
      </c>
      <c r="EF14" s="189" t="s">
        <v>115</v>
      </c>
      <c r="EG14" s="188"/>
      <c r="EH14" s="77">
        <v>948</v>
      </c>
      <c r="EI14" s="74">
        <v>50.74946466809422</v>
      </c>
      <c r="EJ14" s="77">
        <v>920</v>
      </c>
      <c r="EK14" s="75">
        <v>49.25053533190578</v>
      </c>
      <c r="EL14" s="189" t="s">
        <v>114</v>
      </c>
      <c r="EM14" s="188"/>
      <c r="EN14" s="78" t="s">
        <v>110</v>
      </c>
      <c r="EO14" s="78" t="s">
        <v>110</v>
      </c>
      <c r="EP14" s="78" t="s">
        <v>110</v>
      </c>
      <c r="EQ14" s="78" t="s">
        <v>110</v>
      </c>
      <c r="ER14" s="78" t="s">
        <v>110</v>
      </c>
      <c r="ES14" s="78" t="s">
        <v>110</v>
      </c>
      <c r="ET14" s="78" t="s">
        <v>110</v>
      </c>
      <c r="EU14" s="78" t="s">
        <v>110</v>
      </c>
      <c r="EV14" s="78" t="s">
        <v>110</v>
      </c>
      <c r="EW14" s="78" t="s">
        <v>110</v>
      </c>
      <c r="EX14" s="187" t="s">
        <v>114</v>
      </c>
      <c r="EY14" s="188"/>
      <c r="EZ14" s="86">
        <v>8</v>
      </c>
      <c r="FA14" s="46">
        <v>3</v>
      </c>
      <c r="FB14" s="189" t="s">
        <v>114</v>
      </c>
      <c r="FC14" s="188"/>
      <c r="FD14" s="78">
        <v>0</v>
      </c>
      <c r="FE14" s="78">
        <v>1</v>
      </c>
      <c r="FF14" s="78">
        <v>0</v>
      </c>
      <c r="FG14" s="78">
        <v>0</v>
      </c>
      <c r="FH14" s="78">
        <v>0</v>
      </c>
      <c r="FI14" s="78">
        <v>0</v>
      </c>
      <c r="FJ14" s="78" t="s">
        <v>110</v>
      </c>
      <c r="FK14" s="78" t="s">
        <v>110</v>
      </c>
      <c r="FL14" s="78" t="s">
        <v>110</v>
      </c>
      <c r="FM14" s="78" t="s">
        <v>110</v>
      </c>
      <c r="FN14" s="78" t="s">
        <v>110</v>
      </c>
      <c r="FO14" s="78" t="s">
        <v>110</v>
      </c>
    </row>
    <row r="15" spans="1:171" s="79" customFormat="1" ht="20" customHeight="1">
      <c r="A15" s="187" t="s">
        <v>116</v>
      </c>
      <c r="B15" s="188"/>
      <c r="C15" s="59">
        <v>33060</v>
      </c>
      <c r="D15" s="60">
        <v>30922</v>
      </c>
      <c r="E15" s="61">
        <v>106.91417114028847</v>
      </c>
      <c r="F15" s="189" t="s">
        <v>116</v>
      </c>
      <c r="G15" s="188"/>
      <c r="H15" s="63">
        <v>5624</v>
      </c>
      <c r="I15" s="64">
        <v>5168</v>
      </c>
      <c r="J15" s="64">
        <v>24537</v>
      </c>
      <c r="K15" s="64">
        <v>22786</v>
      </c>
      <c r="L15" s="64">
        <v>2899</v>
      </c>
      <c r="M15" s="64">
        <v>2968</v>
      </c>
      <c r="N15" s="65">
        <v>17.011494252873565</v>
      </c>
      <c r="O15" s="65">
        <v>16.71301985641291</v>
      </c>
      <c r="P15" s="65">
        <v>74.219600725952816</v>
      </c>
      <c r="Q15" s="65">
        <v>73.688635922644067</v>
      </c>
      <c r="R15" s="65">
        <v>8.768905021173623</v>
      </c>
      <c r="S15" s="65">
        <v>9.5983442209430176</v>
      </c>
      <c r="T15" s="187" t="s">
        <v>116</v>
      </c>
      <c r="U15" s="188"/>
      <c r="V15" s="63">
        <v>344</v>
      </c>
      <c r="W15" s="74">
        <v>10.396989708793617</v>
      </c>
      <c r="X15" s="64">
        <v>244</v>
      </c>
      <c r="Y15" s="80">
        <v>7.8750322747224377</v>
      </c>
      <c r="Z15" s="67">
        <v>140.98360655737704</v>
      </c>
      <c r="AA15" s="64">
        <v>225</v>
      </c>
      <c r="AB15" s="74">
        <v>6.8003566409260578</v>
      </c>
      <c r="AC15" s="64">
        <v>132</v>
      </c>
      <c r="AD15" s="74">
        <v>4.2602633617350891</v>
      </c>
      <c r="AE15" s="189" t="s">
        <v>116</v>
      </c>
      <c r="AF15" s="188"/>
      <c r="AG15" s="68">
        <v>166</v>
      </c>
      <c r="AH15" s="68">
        <v>160</v>
      </c>
      <c r="AI15" s="68">
        <v>212</v>
      </c>
      <c r="AJ15" s="68">
        <v>266</v>
      </c>
      <c r="AK15" s="65">
        <v>88.732394366197184</v>
      </c>
      <c r="AL15" s="189" t="s">
        <v>116</v>
      </c>
      <c r="AM15" s="188"/>
      <c r="AN15" s="84">
        <v>10678</v>
      </c>
      <c r="AO15" s="68">
        <v>8289</v>
      </c>
      <c r="AP15" s="68">
        <v>14894</v>
      </c>
      <c r="AQ15" s="68">
        <v>14076</v>
      </c>
      <c r="AR15" s="68">
        <v>1290</v>
      </c>
      <c r="AS15" s="68">
        <v>1186</v>
      </c>
      <c r="AT15" s="68">
        <v>627</v>
      </c>
      <c r="AU15" s="68">
        <v>2327</v>
      </c>
      <c r="AV15" s="187" t="s">
        <v>116</v>
      </c>
      <c r="AW15" s="188"/>
      <c r="AX15" s="70" t="s">
        <v>110</v>
      </c>
      <c r="AY15" s="71" t="s">
        <v>110</v>
      </c>
      <c r="AZ15" s="189" t="s">
        <v>116</v>
      </c>
      <c r="BA15" s="188"/>
      <c r="BB15" s="78">
        <v>11</v>
      </c>
      <c r="BC15" s="78">
        <v>3</v>
      </c>
      <c r="BD15" s="78">
        <v>7</v>
      </c>
      <c r="BE15" s="78">
        <v>1</v>
      </c>
      <c r="BF15" s="78">
        <v>6</v>
      </c>
      <c r="BG15" s="78">
        <v>7</v>
      </c>
      <c r="BH15" s="78">
        <v>0</v>
      </c>
      <c r="BI15" s="78">
        <v>0</v>
      </c>
      <c r="BJ15" s="189" t="s">
        <v>116</v>
      </c>
      <c r="BK15" s="188"/>
      <c r="BL15" s="81" t="s">
        <v>110</v>
      </c>
      <c r="BM15" s="78" t="s">
        <v>110</v>
      </c>
      <c r="BN15" s="78" t="s">
        <v>110</v>
      </c>
      <c r="BO15" s="78" t="s">
        <v>110</v>
      </c>
      <c r="BP15" s="78" t="s">
        <v>110</v>
      </c>
      <c r="BQ15" s="78" t="s">
        <v>110</v>
      </c>
      <c r="BR15" s="187" t="s">
        <v>116</v>
      </c>
      <c r="BS15" s="188"/>
      <c r="BT15" s="78" t="s">
        <v>110</v>
      </c>
      <c r="BU15" s="78" t="s">
        <v>110</v>
      </c>
      <c r="BV15" s="78" t="s">
        <v>110</v>
      </c>
      <c r="BW15" s="78" t="s">
        <v>110</v>
      </c>
      <c r="BX15" s="78" t="s">
        <v>110</v>
      </c>
      <c r="BY15" s="78" t="s">
        <v>110</v>
      </c>
      <c r="BZ15" s="78" t="s">
        <v>110</v>
      </c>
      <c r="CA15" s="78" t="s">
        <v>110</v>
      </c>
      <c r="CB15" s="78" t="s">
        <v>110</v>
      </c>
      <c r="CC15" s="85" t="s">
        <v>110</v>
      </c>
      <c r="CD15" s="78" t="s">
        <v>110</v>
      </c>
      <c r="CE15" s="78" t="s">
        <v>110</v>
      </c>
      <c r="CF15" s="78" t="s">
        <v>110</v>
      </c>
      <c r="CG15" s="78" t="s">
        <v>110</v>
      </c>
      <c r="CH15" s="78" t="s">
        <v>110</v>
      </c>
      <c r="CI15" s="78" t="s">
        <v>110</v>
      </c>
      <c r="CJ15" s="78" t="s">
        <v>110</v>
      </c>
      <c r="CK15" s="78" t="s">
        <v>110</v>
      </c>
      <c r="CL15" s="78" t="s">
        <v>110</v>
      </c>
      <c r="CM15" s="78" t="s">
        <v>110</v>
      </c>
      <c r="CN15" s="187" t="s">
        <v>116</v>
      </c>
      <c r="CO15" s="188"/>
      <c r="CP15" s="78" t="s">
        <v>110</v>
      </c>
      <c r="CQ15" s="78" t="s">
        <v>110</v>
      </c>
      <c r="CR15" s="78" t="s">
        <v>110</v>
      </c>
      <c r="CS15" s="78" t="s">
        <v>110</v>
      </c>
      <c r="CT15" s="78" t="s">
        <v>110</v>
      </c>
      <c r="CU15" s="85" t="s">
        <v>110</v>
      </c>
      <c r="CV15" s="189" t="s">
        <v>116</v>
      </c>
      <c r="CW15" s="188"/>
      <c r="CX15" s="78" t="s">
        <v>110</v>
      </c>
      <c r="CY15" s="78" t="s">
        <v>110</v>
      </c>
      <c r="CZ15" s="78" t="s">
        <v>110</v>
      </c>
      <c r="DA15" s="78" t="s">
        <v>110</v>
      </c>
      <c r="DB15" s="189" t="s">
        <v>116</v>
      </c>
      <c r="DC15" s="188"/>
      <c r="DD15" s="78" t="s">
        <v>110</v>
      </c>
      <c r="DE15" s="78" t="s">
        <v>110</v>
      </c>
      <c r="DF15" s="78" t="s">
        <v>110</v>
      </c>
      <c r="DG15" s="78" t="s">
        <v>110</v>
      </c>
      <c r="DH15" s="78" t="s">
        <v>110</v>
      </c>
      <c r="DI15" s="78" t="s">
        <v>110</v>
      </c>
      <c r="DJ15" s="78" t="s">
        <v>110</v>
      </c>
      <c r="DK15" s="78" t="s">
        <v>110</v>
      </c>
      <c r="DL15" s="78" t="s">
        <v>110</v>
      </c>
      <c r="DM15" s="78" t="s">
        <v>110</v>
      </c>
      <c r="DN15" s="78" t="s">
        <v>110</v>
      </c>
      <c r="DO15" s="78" t="s">
        <v>110</v>
      </c>
      <c r="DP15" s="78" t="s">
        <v>110</v>
      </c>
      <c r="DQ15" s="78" t="s">
        <v>110</v>
      </c>
      <c r="DR15" s="78" t="s">
        <v>110</v>
      </c>
      <c r="DS15" s="78" t="s">
        <v>294</v>
      </c>
      <c r="DT15" s="187" t="s">
        <v>116</v>
      </c>
      <c r="DU15" s="188"/>
      <c r="DV15" s="268">
        <v>99.289254993439272</v>
      </c>
      <c r="DW15" s="74">
        <v>96.074396210297436</v>
      </c>
      <c r="DX15" s="268">
        <v>17.969091704330076</v>
      </c>
      <c r="DY15" s="74">
        <v>18.567989438533822</v>
      </c>
      <c r="DZ15" s="189" t="s">
        <v>117</v>
      </c>
      <c r="EA15" s="188"/>
      <c r="EB15" s="76">
        <v>2402</v>
      </c>
      <c r="EC15" s="74">
        <v>52.84928492849285</v>
      </c>
      <c r="ED15" s="77">
        <v>2143</v>
      </c>
      <c r="EE15" s="75">
        <v>47.15071507150715</v>
      </c>
      <c r="EF15" s="189" t="s">
        <v>117</v>
      </c>
      <c r="EG15" s="188"/>
      <c r="EH15" s="77">
        <v>981</v>
      </c>
      <c r="EI15" s="74">
        <v>51.04058272632674</v>
      </c>
      <c r="EJ15" s="77">
        <v>941</v>
      </c>
      <c r="EK15" s="75">
        <v>48.95941727367326</v>
      </c>
      <c r="EL15" s="189" t="s">
        <v>116</v>
      </c>
      <c r="EM15" s="188"/>
      <c r="EN15" s="78" t="s">
        <v>110</v>
      </c>
      <c r="EO15" s="78" t="s">
        <v>110</v>
      </c>
      <c r="EP15" s="78" t="s">
        <v>110</v>
      </c>
      <c r="EQ15" s="78" t="s">
        <v>110</v>
      </c>
      <c r="ER15" s="78" t="s">
        <v>110</v>
      </c>
      <c r="ES15" s="78" t="s">
        <v>110</v>
      </c>
      <c r="ET15" s="78" t="s">
        <v>110</v>
      </c>
      <c r="EU15" s="78" t="s">
        <v>110</v>
      </c>
      <c r="EV15" s="78" t="s">
        <v>110</v>
      </c>
      <c r="EW15" s="78" t="s">
        <v>110</v>
      </c>
      <c r="EX15" s="187" t="s">
        <v>116</v>
      </c>
      <c r="EY15" s="188"/>
      <c r="EZ15" s="86">
        <v>8</v>
      </c>
      <c r="FA15" s="46">
        <v>3</v>
      </c>
      <c r="FB15" s="189" t="s">
        <v>116</v>
      </c>
      <c r="FC15" s="188"/>
      <c r="FD15" s="78">
        <v>0</v>
      </c>
      <c r="FE15" s="78">
        <v>1</v>
      </c>
      <c r="FF15" s="78">
        <v>0</v>
      </c>
      <c r="FG15" s="78">
        <v>0</v>
      </c>
      <c r="FH15" s="78">
        <v>0</v>
      </c>
      <c r="FI15" s="78">
        <v>0</v>
      </c>
      <c r="FJ15" s="78" t="s">
        <v>110</v>
      </c>
      <c r="FK15" s="78" t="s">
        <v>110</v>
      </c>
      <c r="FL15" s="78" t="s">
        <v>110</v>
      </c>
      <c r="FM15" s="78" t="s">
        <v>110</v>
      </c>
      <c r="FN15" s="78" t="s">
        <v>110</v>
      </c>
      <c r="FO15" s="78" t="s">
        <v>110</v>
      </c>
    </row>
    <row r="16" spans="1:171" s="79" customFormat="1" ht="20" customHeight="1">
      <c r="A16" s="187" t="s">
        <v>118</v>
      </c>
      <c r="B16" s="188"/>
      <c r="C16" s="59">
        <v>32819</v>
      </c>
      <c r="D16" s="60">
        <v>30934</v>
      </c>
      <c r="E16" s="61">
        <v>106.09361867201137</v>
      </c>
      <c r="F16" s="189" t="s">
        <v>118</v>
      </c>
      <c r="G16" s="188"/>
      <c r="H16" s="63">
        <v>5318</v>
      </c>
      <c r="I16" s="64">
        <v>4939</v>
      </c>
      <c r="J16" s="64">
        <v>24589</v>
      </c>
      <c r="K16" s="64">
        <v>22967</v>
      </c>
      <c r="L16" s="64">
        <v>2912</v>
      </c>
      <c r="M16" s="64">
        <v>3028</v>
      </c>
      <c r="N16" s="65">
        <v>16.204028154422744</v>
      </c>
      <c r="O16" s="65">
        <v>15.966250727355014</v>
      </c>
      <c r="P16" s="65">
        <v>74.923062859928706</v>
      </c>
      <c r="Q16" s="65">
        <v>74.245167130018757</v>
      </c>
      <c r="R16" s="65">
        <v>8.8729089856485572</v>
      </c>
      <c r="S16" s="65">
        <v>9.7885821426262378</v>
      </c>
      <c r="T16" s="187" t="s">
        <v>118</v>
      </c>
      <c r="U16" s="188"/>
      <c r="V16" s="63">
        <v>242</v>
      </c>
      <c r="W16" s="74">
        <v>7.3468024711971944</v>
      </c>
      <c r="X16" s="64">
        <v>266</v>
      </c>
      <c r="Y16" s="80">
        <v>8.6006207966890837</v>
      </c>
      <c r="Z16" s="67">
        <v>90.977443609022558</v>
      </c>
      <c r="AA16" s="64">
        <v>252</v>
      </c>
      <c r="AB16" s="74">
        <v>7.6503893501722855</v>
      </c>
      <c r="AC16" s="64">
        <v>134</v>
      </c>
      <c r="AD16" s="74">
        <v>4.3326435592343504</v>
      </c>
      <c r="AE16" s="189" t="s">
        <v>118</v>
      </c>
      <c r="AF16" s="188"/>
      <c r="AG16" s="68">
        <v>167</v>
      </c>
      <c r="AH16" s="68">
        <v>174</v>
      </c>
      <c r="AI16" s="68">
        <v>203</v>
      </c>
      <c r="AJ16" s="68">
        <v>275</v>
      </c>
      <c r="AK16" s="65">
        <v>82.405345211581292</v>
      </c>
      <c r="AL16" s="189" t="s">
        <v>118</v>
      </c>
      <c r="AM16" s="188"/>
      <c r="AN16" s="84">
        <v>10972</v>
      </c>
      <c r="AO16" s="68">
        <v>8400</v>
      </c>
      <c r="AP16" s="68">
        <v>14778</v>
      </c>
      <c r="AQ16" s="68">
        <v>13985</v>
      </c>
      <c r="AR16" s="68">
        <v>1365</v>
      </c>
      <c r="AS16" s="68">
        <v>1222</v>
      </c>
      <c r="AT16" s="68">
        <v>627</v>
      </c>
      <c r="AU16" s="68">
        <v>2376</v>
      </c>
      <c r="AV16" s="187" t="s">
        <v>118</v>
      </c>
      <c r="AW16" s="188"/>
      <c r="AX16" s="70" t="s">
        <v>110</v>
      </c>
      <c r="AY16" s="71" t="s">
        <v>110</v>
      </c>
      <c r="AZ16" s="189" t="s">
        <v>118</v>
      </c>
      <c r="BA16" s="188"/>
      <c r="BB16" s="78">
        <v>12</v>
      </c>
      <c r="BC16" s="78">
        <v>3</v>
      </c>
      <c r="BD16" s="78">
        <v>5</v>
      </c>
      <c r="BE16" s="78">
        <v>1</v>
      </c>
      <c r="BF16" s="78">
        <v>6</v>
      </c>
      <c r="BG16" s="78">
        <v>6</v>
      </c>
      <c r="BH16" s="78" t="s">
        <v>110</v>
      </c>
      <c r="BI16" s="78" t="s">
        <v>110</v>
      </c>
      <c r="BJ16" s="189" t="s">
        <v>118</v>
      </c>
      <c r="BK16" s="188"/>
      <c r="BL16" s="81" t="s">
        <v>110</v>
      </c>
      <c r="BM16" s="78" t="s">
        <v>110</v>
      </c>
      <c r="BN16" s="78" t="s">
        <v>110</v>
      </c>
      <c r="BO16" s="78" t="s">
        <v>110</v>
      </c>
      <c r="BP16" s="78" t="s">
        <v>110</v>
      </c>
      <c r="BQ16" s="78" t="s">
        <v>110</v>
      </c>
      <c r="BR16" s="187" t="s">
        <v>118</v>
      </c>
      <c r="BS16" s="188"/>
      <c r="BT16" s="78" t="s">
        <v>110</v>
      </c>
      <c r="BU16" s="78" t="s">
        <v>110</v>
      </c>
      <c r="BV16" s="78" t="s">
        <v>110</v>
      </c>
      <c r="BW16" s="78" t="s">
        <v>110</v>
      </c>
      <c r="BX16" s="78" t="s">
        <v>110</v>
      </c>
      <c r="BY16" s="78" t="s">
        <v>110</v>
      </c>
      <c r="BZ16" s="78" t="s">
        <v>110</v>
      </c>
      <c r="CA16" s="78" t="s">
        <v>110</v>
      </c>
      <c r="CB16" s="78" t="s">
        <v>110</v>
      </c>
      <c r="CC16" s="85" t="s">
        <v>110</v>
      </c>
      <c r="CD16" s="78" t="s">
        <v>110</v>
      </c>
      <c r="CE16" s="78" t="s">
        <v>110</v>
      </c>
      <c r="CF16" s="78" t="s">
        <v>110</v>
      </c>
      <c r="CG16" s="78" t="s">
        <v>110</v>
      </c>
      <c r="CH16" s="78" t="s">
        <v>110</v>
      </c>
      <c r="CI16" s="78" t="s">
        <v>110</v>
      </c>
      <c r="CJ16" s="78" t="s">
        <v>110</v>
      </c>
      <c r="CK16" s="78" t="s">
        <v>110</v>
      </c>
      <c r="CL16" s="78" t="s">
        <v>110</v>
      </c>
      <c r="CM16" s="78" t="s">
        <v>110</v>
      </c>
      <c r="CN16" s="187" t="s">
        <v>118</v>
      </c>
      <c r="CO16" s="188"/>
      <c r="CP16" s="78" t="s">
        <v>110</v>
      </c>
      <c r="CQ16" s="78" t="s">
        <v>110</v>
      </c>
      <c r="CR16" s="78" t="s">
        <v>110</v>
      </c>
      <c r="CS16" s="78" t="s">
        <v>110</v>
      </c>
      <c r="CT16" s="78" t="s">
        <v>110</v>
      </c>
      <c r="CU16" s="85" t="s">
        <v>110</v>
      </c>
      <c r="CV16" s="189" t="s">
        <v>118</v>
      </c>
      <c r="CW16" s="188"/>
      <c r="CX16" s="78">
        <v>12</v>
      </c>
      <c r="CY16" s="78">
        <v>11</v>
      </c>
      <c r="CZ16" s="78">
        <v>3</v>
      </c>
      <c r="DA16" s="78">
        <v>0</v>
      </c>
      <c r="DB16" s="189" t="s">
        <v>118</v>
      </c>
      <c r="DC16" s="188"/>
      <c r="DD16" s="78" t="s">
        <v>110</v>
      </c>
      <c r="DE16" s="78" t="s">
        <v>110</v>
      </c>
      <c r="DF16" s="78" t="s">
        <v>110</v>
      </c>
      <c r="DG16" s="78" t="s">
        <v>110</v>
      </c>
      <c r="DH16" s="78" t="s">
        <v>110</v>
      </c>
      <c r="DI16" s="78" t="s">
        <v>110</v>
      </c>
      <c r="DJ16" s="78" t="s">
        <v>110</v>
      </c>
      <c r="DK16" s="78" t="s">
        <v>110</v>
      </c>
      <c r="DL16" s="78" t="s">
        <v>110</v>
      </c>
      <c r="DM16" s="78" t="s">
        <v>110</v>
      </c>
      <c r="DN16" s="78" t="s">
        <v>110</v>
      </c>
      <c r="DO16" s="78" t="s">
        <v>110</v>
      </c>
      <c r="DP16" s="78" t="s">
        <v>110</v>
      </c>
      <c r="DQ16" s="78" t="s">
        <v>110</v>
      </c>
      <c r="DR16" s="78" t="s">
        <v>110</v>
      </c>
      <c r="DS16" s="78" t="s">
        <v>294</v>
      </c>
      <c r="DT16" s="187" t="s">
        <v>118</v>
      </c>
      <c r="DU16" s="188"/>
      <c r="DV16" s="268">
        <v>99.34184211483219</v>
      </c>
      <c r="DW16" s="74">
        <v>96.295441431044438</v>
      </c>
      <c r="DX16" s="268">
        <v>19.301116323042798</v>
      </c>
      <c r="DY16" s="74">
        <v>19.757645701096365</v>
      </c>
      <c r="DZ16" s="189" t="s">
        <v>119</v>
      </c>
      <c r="EA16" s="188"/>
      <c r="EB16" s="76">
        <v>2223</v>
      </c>
      <c r="EC16" s="74">
        <v>52.45398773006135</v>
      </c>
      <c r="ED16" s="77">
        <v>2015</v>
      </c>
      <c r="EE16" s="75">
        <v>47.54601226993865</v>
      </c>
      <c r="EF16" s="189" t="s">
        <v>119</v>
      </c>
      <c r="EG16" s="188"/>
      <c r="EH16" s="77">
        <v>948</v>
      </c>
      <c r="EI16" s="74">
        <v>51.493753394894078</v>
      </c>
      <c r="EJ16" s="77">
        <v>893</v>
      </c>
      <c r="EK16" s="75">
        <v>48.506246605105922</v>
      </c>
      <c r="EL16" s="189" t="s">
        <v>118</v>
      </c>
      <c r="EM16" s="188"/>
      <c r="EN16" s="78" t="s">
        <v>110</v>
      </c>
      <c r="EO16" s="78" t="s">
        <v>110</v>
      </c>
      <c r="EP16" s="78" t="s">
        <v>110</v>
      </c>
      <c r="EQ16" s="78" t="s">
        <v>110</v>
      </c>
      <c r="ER16" s="78" t="s">
        <v>110</v>
      </c>
      <c r="ES16" s="78" t="s">
        <v>110</v>
      </c>
      <c r="ET16" s="78" t="s">
        <v>110</v>
      </c>
      <c r="EU16" s="78" t="s">
        <v>110</v>
      </c>
      <c r="EV16" s="78" t="s">
        <v>110</v>
      </c>
      <c r="EW16" s="78" t="s">
        <v>110</v>
      </c>
      <c r="EX16" s="187" t="s">
        <v>118</v>
      </c>
      <c r="EY16" s="188"/>
      <c r="EZ16" s="86">
        <v>8</v>
      </c>
      <c r="FA16" s="46">
        <v>3</v>
      </c>
      <c r="FB16" s="189" t="s">
        <v>118</v>
      </c>
      <c r="FC16" s="188"/>
      <c r="FD16" s="78">
        <v>0</v>
      </c>
      <c r="FE16" s="78">
        <v>0</v>
      </c>
      <c r="FF16" s="78">
        <v>0</v>
      </c>
      <c r="FG16" s="78">
        <v>0</v>
      </c>
      <c r="FH16" s="78">
        <v>0</v>
      </c>
      <c r="FI16" s="78">
        <v>0</v>
      </c>
      <c r="FJ16" s="78" t="s">
        <v>110</v>
      </c>
      <c r="FK16" s="78" t="s">
        <v>110</v>
      </c>
      <c r="FL16" s="78" t="s">
        <v>110</v>
      </c>
      <c r="FM16" s="78" t="s">
        <v>110</v>
      </c>
      <c r="FN16" s="78" t="s">
        <v>110</v>
      </c>
      <c r="FO16" s="78" t="s">
        <v>110</v>
      </c>
    </row>
    <row r="17" spans="1:171" s="79" customFormat="1" ht="20" customHeight="1">
      <c r="A17" s="187" t="s">
        <v>120</v>
      </c>
      <c r="B17" s="188"/>
      <c r="C17" s="59">
        <v>32860</v>
      </c>
      <c r="D17" s="60">
        <v>31061</v>
      </c>
      <c r="E17" s="61">
        <v>105.79182898168121</v>
      </c>
      <c r="F17" s="189" t="s">
        <v>120</v>
      </c>
      <c r="G17" s="188"/>
      <c r="H17" s="63">
        <v>5168</v>
      </c>
      <c r="I17" s="64">
        <v>4677</v>
      </c>
      <c r="J17" s="64">
        <v>24727</v>
      </c>
      <c r="K17" s="64">
        <v>23281</v>
      </c>
      <c r="L17" s="64">
        <v>2965</v>
      </c>
      <c r="M17" s="64">
        <v>3103</v>
      </c>
      <c r="N17" s="65">
        <v>15.727328058429702</v>
      </c>
      <c r="O17" s="65">
        <v>15.05746756382602</v>
      </c>
      <c r="P17" s="65">
        <v>75.249543517954962</v>
      </c>
      <c r="Q17" s="65">
        <v>74.952512797398668</v>
      </c>
      <c r="R17" s="65">
        <v>9.0231284236153382</v>
      </c>
      <c r="S17" s="65">
        <v>9.9900196387753137</v>
      </c>
      <c r="T17" s="187" t="s">
        <v>120</v>
      </c>
      <c r="U17" s="188"/>
      <c r="V17" s="63">
        <v>351</v>
      </c>
      <c r="W17" s="74">
        <v>10.688347873749601</v>
      </c>
      <c r="X17" s="64">
        <v>265</v>
      </c>
      <c r="Y17" s="80">
        <v>8.5490765384305192</v>
      </c>
      <c r="Z17" s="67">
        <v>132.45283018867923</v>
      </c>
      <c r="AA17" s="64">
        <v>239</v>
      </c>
      <c r="AB17" s="74">
        <v>7.2778209168836314</v>
      </c>
      <c r="AC17" s="64">
        <v>149</v>
      </c>
      <c r="AD17" s="74">
        <v>4.8068392612307447</v>
      </c>
      <c r="AE17" s="189" t="s">
        <v>120</v>
      </c>
      <c r="AF17" s="188"/>
      <c r="AG17" s="68">
        <v>185</v>
      </c>
      <c r="AH17" s="68">
        <v>183</v>
      </c>
      <c r="AI17" s="68">
        <v>212</v>
      </c>
      <c r="AJ17" s="68">
        <v>286</v>
      </c>
      <c r="AK17" s="65">
        <v>84.648187633262268</v>
      </c>
      <c r="AL17" s="189" t="s">
        <v>120</v>
      </c>
      <c r="AM17" s="188"/>
      <c r="AN17" s="84">
        <v>10820</v>
      </c>
      <c r="AO17" s="68">
        <v>8555</v>
      </c>
      <c r="AP17" s="68">
        <v>14778</v>
      </c>
      <c r="AQ17" s="68">
        <v>13952</v>
      </c>
      <c r="AR17" s="68">
        <v>1421</v>
      </c>
      <c r="AS17" s="68">
        <v>1313</v>
      </c>
      <c r="AT17" s="68">
        <v>632</v>
      </c>
      <c r="AU17" s="68">
        <v>2437</v>
      </c>
      <c r="AV17" s="187" t="s">
        <v>120</v>
      </c>
      <c r="AW17" s="188"/>
      <c r="AX17" s="70" t="s">
        <v>110</v>
      </c>
      <c r="AY17" s="71" t="s">
        <v>110</v>
      </c>
      <c r="AZ17" s="189" t="s">
        <v>120</v>
      </c>
      <c r="BA17" s="188"/>
      <c r="BB17" s="78">
        <v>13</v>
      </c>
      <c r="BC17" s="78">
        <v>2</v>
      </c>
      <c r="BD17" s="78">
        <v>0</v>
      </c>
      <c r="BE17" s="78">
        <v>0</v>
      </c>
      <c r="BF17" s="78">
        <v>13</v>
      </c>
      <c r="BG17" s="78">
        <v>6</v>
      </c>
      <c r="BH17" s="78">
        <v>0</v>
      </c>
      <c r="BI17" s="78">
        <v>0</v>
      </c>
      <c r="BJ17" s="189" t="s">
        <v>120</v>
      </c>
      <c r="BK17" s="188"/>
      <c r="BL17" s="81">
        <v>15</v>
      </c>
      <c r="BM17" s="78">
        <v>18</v>
      </c>
      <c r="BN17" s="78">
        <v>0</v>
      </c>
      <c r="BO17" s="78">
        <v>0</v>
      </c>
      <c r="BP17" s="78">
        <v>0</v>
      </c>
      <c r="BQ17" s="78">
        <v>0</v>
      </c>
      <c r="BR17" s="187" t="s">
        <v>120</v>
      </c>
      <c r="BS17" s="188"/>
      <c r="BT17" s="78">
        <f>BV17+BX17</f>
        <v>104</v>
      </c>
      <c r="BU17" s="78">
        <f>BW17+BY17</f>
        <v>276</v>
      </c>
      <c r="BV17" s="78">
        <v>94</v>
      </c>
      <c r="BW17" s="78">
        <v>267</v>
      </c>
      <c r="BX17" s="78">
        <v>10</v>
      </c>
      <c r="BY17" s="78">
        <v>9</v>
      </c>
      <c r="BZ17" s="78">
        <v>0</v>
      </c>
      <c r="CA17" s="78">
        <v>0</v>
      </c>
      <c r="CB17" s="78">
        <v>0</v>
      </c>
      <c r="CC17" s="85">
        <v>0</v>
      </c>
      <c r="CD17" s="87">
        <f>CF17+CH17</f>
        <v>307536</v>
      </c>
      <c r="CE17" s="87">
        <f>CG17+CI17</f>
        <v>1593671</v>
      </c>
      <c r="CF17" s="87">
        <v>268200</v>
      </c>
      <c r="CG17" s="87">
        <v>1554335</v>
      </c>
      <c r="CH17" s="87">
        <v>39336</v>
      </c>
      <c r="CI17" s="87">
        <v>39336</v>
      </c>
      <c r="CJ17" s="78">
        <v>0</v>
      </c>
      <c r="CK17" s="78">
        <v>0</v>
      </c>
      <c r="CL17" s="78">
        <v>0</v>
      </c>
      <c r="CM17" s="78">
        <v>0</v>
      </c>
      <c r="CN17" s="187" t="s">
        <v>120</v>
      </c>
      <c r="CO17" s="188"/>
      <c r="CP17" s="78">
        <v>22</v>
      </c>
      <c r="CQ17" s="78">
        <v>167</v>
      </c>
      <c r="CR17" s="78">
        <v>139</v>
      </c>
      <c r="CS17" s="78">
        <v>106</v>
      </c>
      <c r="CT17" s="78">
        <v>0</v>
      </c>
      <c r="CU17" s="85">
        <v>1</v>
      </c>
      <c r="CV17" s="189" t="s">
        <v>120</v>
      </c>
      <c r="CW17" s="188"/>
      <c r="CX17" s="78">
        <v>12</v>
      </c>
      <c r="CY17" s="78">
        <v>12</v>
      </c>
      <c r="CZ17" s="78">
        <v>3</v>
      </c>
      <c r="DA17" s="78">
        <v>0</v>
      </c>
      <c r="DB17" s="189" t="s">
        <v>120</v>
      </c>
      <c r="DC17" s="188"/>
      <c r="DD17" s="81">
        <v>69</v>
      </c>
      <c r="DE17" s="78">
        <v>42</v>
      </c>
      <c r="DF17" s="78">
        <v>0</v>
      </c>
      <c r="DG17" s="78">
        <v>0</v>
      </c>
      <c r="DH17" s="78">
        <v>1</v>
      </c>
      <c r="DI17" s="78">
        <v>5</v>
      </c>
      <c r="DJ17" s="78">
        <v>68</v>
      </c>
      <c r="DK17" s="78">
        <v>37</v>
      </c>
      <c r="DL17" s="78">
        <v>138</v>
      </c>
      <c r="DM17" s="78">
        <v>135</v>
      </c>
      <c r="DN17" s="78">
        <v>0</v>
      </c>
      <c r="DO17" s="78">
        <v>0</v>
      </c>
      <c r="DP17" s="78">
        <v>7</v>
      </c>
      <c r="DQ17" s="78">
        <v>9</v>
      </c>
      <c r="DR17" s="78">
        <v>131</v>
      </c>
      <c r="DS17" s="78">
        <v>126</v>
      </c>
      <c r="DT17" s="187" t="s">
        <v>120</v>
      </c>
      <c r="DU17" s="188"/>
      <c r="DV17" s="268">
        <v>99.404160046222742</v>
      </c>
      <c r="DW17" s="74">
        <v>96.585051546391753</v>
      </c>
      <c r="DX17" s="268">
        <v>20.652173913043477</v>
      </c>
      <c r="DY17" s="74">
        <v>21.0203153426319</v>
      </c>
      <c r="DZ17" s="189" t="s">
        <v>121</v>
      </c>
      <c r="EA17" s="188"/>
      <c r="EB17" s="76">
        <v>2104</v>
      </c>
      <c r="EC17" s="74">
        <v>52.468827930174562</v>
      </c>
      <c r="ED17" s="77">
        <v>1906</v>
      </c>
      <c r="EE17" s="75">
        <v>47.531172069825438</v>
      </c>
      <c r="EF17" s="189" t="s">
        <v>121</v>
      </c>
      <c r="EG17" s="188"/>
      <c r="EH17" s="77">
        <v>900</v>
      </c>
      <c r="EI17" s="74">
        <v>51.724137931034484</v>
      </c>
      <c r="EJ17" s="77">
        <v>840</v>
      </c>
      <c r="EK17" s="75">
        <v>48.275862068965516</v>
      </c>
      <c r="EL17" s="189" t="s">
        <v>120</v>
      </c>
      <c r="EM17" s="188"/>
      <c r="EN17" s="78">
        <v>14</v>
      </c>
      <c r="EO17" s="78">
        <v>2</v>
      </c>
      <c r="EP17" s="78">
        <v>0</v>
      </c>
      <c r="EQ17" s="78">
        <v>0</v>
      </c>
      <c r="ER17" s="78">
        <v>0</v>
      </c>
      <c r="ES17" s="78">
        <v>0</v>
      </c>
      <c r="ET17" s="78">
        <v>0</v>
      </c>
      <c r="EU17" s="78">
        <v>0</v>
      </c>
      <c r="EV17" s="78">
        <v>0</v>
      </c>
      <c r="EW17" s="78">
        <v>0</v>
      </c>
      <c r="EX17" s="187" t="s">
        <v>120</v>
      </c>
      <c r="EY17" s="188"/>
      <c r="EZ17" s="86">
        <v>8</v>
      </c>
      <c r="FA17" s="46">
        <v>3</v>
      </c>
      <c r="FB17" s="189" t="s">
        <v>120</v>
      </c>
      <c r="FC17" s="188"/>
      <c r="FD17" s="77">
        <v>0</v>
      </c>
      <c r="FE17" s="78">
        <v>0</v>
      </c>
      <c r="FF17" s="78">
        <v>0</v>
      </c>
      <c r="FG17" s="78">
        <v>0</v>
      </c>
      <c r="FH17" s="78">
        <v>0</v>
      </c>
      <c r="FI17" s="78">
        <v>0</v>
      </c>
      <c r="FJ17" s="78">
        <v>21</v>
      </c>
      <c r="FK17" s="78">
        <v>7</v>
      </c>
      <c r="FL17" s="78">
        <v>5</v>
      </c>
      <c r="FM17" s="78">
        <v>16</v>
      </c>
      <c r="FN17" s="78">
        <v>0</v>
      </c>
      <c r="FO17" s="78">
        <v>0</v>
      </c>
    </row>
    <row r="18" spans="1:171" s="79" customFormat="1" ht="20" customHeight="1">
      <c r="A18" s="187" t="s">
        <v>122</v>
      </c>
      <c r="B18" s="188"/>
      <c r="C18" s="59">
        <v>33166</v>
      </c>
      <c r="D18" s="60">
        <v>31368</v>
      </c>
      <c r="E18" s="61">
        <v>105.73195613363937</v>
      </c>
      <c r="F18" s="189" t="s">
        <v>122</v>
      </c>
      <c r="G18" s="188"/>
      <c r="H18" s="63">
        <v>5098</v>
      </c>
      <c r="I18" s="64">
        <v>4603</v>
      </c>
      <c r="J18" s="64">
        <v>25016</v>
      </c>
      <c r="K18" s="64">
        <v>23552</v>
      </c>
      <c r="L18" s="64">
        <v>3052</v>
      </c>
      <c r="M18" s="64">
        <v>3213</v>
      </c>
      <c r="N18" s="65">
        <v>15.371163239462099</v>
      </c>
      <c r="O18" s="65">
        <v>14.67419025758735</v>
      </c>
      <c r="P18" s="65">
        <v>75.426641741542539</v>
      </c>
      <c r="Q18" s="65">
        <v>75.082887018617697</v>
      </c>
      <c r="R18" s="65">
        <v>9.2021950189953579</v>
      </c>
      <c r="S18" s="65">
        <v>10.242922723794951</v>
      </c>
      <c r="T18" s="187" t="s">
        <v>122</v>
      </c>
      <c r="U18" s="188"/>
      <c r="V18" s="63">
        <v>397</v>
      </c>
      <c r="W18" s="74">
        <v>12.025565686244812</v>
      </c>
      <c r="X18" s="64">
        <v>375</v>
      </c>
      <c r="Y18" s="80">
        <v>12.013647503564048</v>
      </c>
      <c r="Z18" s="67">
        <v>105.86666666666666</v>
      </c>
      <c r="AA18" s="64">
        <v>221</v>
      </c>
      <c r="AB18" s="74">
        <v>6.6943325356677672</v>
      </c>
      <c r="AC18" s="64">
        <v>156</v>
      </c>
      <c r="AD18" s="74">
        <v>4.9976773614826442</v>
      </c>
      <c r="AE18" s="189" t="s">
        <v>122</v>
      </c>
      <c r="AF18" s="188"/>
      <c r="AG18" s="68">
        <v>192</v>
      </c>
      <c r="AH18" s="68">
        <v>185</v>
      </c>
      <c r="AI18" s="68">
        <v>230</v>
      </c>
      <c r="AJ18" s="68">
        <v>305</v>
      </c>
      <c r="AK18" s="65">
        <v>86.122448979591837</v>
      </c>
      <c r="AL18" s="189" t="s">
        <v>122</v>
      </c>
      <c r="AM18" s="188"/>
      <c r="AN18" s="84">
        <v>10770</v>
      </c>
      <c r="AO18" s="68">
        <v>8467</v>
      </c>
      <c r="AP18" s="68">
        <v>14874</v>
      </c>
      <c r="AQ18" s="68">
        <v>14162</v>
      </c>
      <c r="AR18" s="68">
        <v>1488</v>
      </c>
      <c r="AS18" s="68">
        <v>1342</v>
      </c>
      <c r="AT18" s="68">
        <v>630</v>
      </c>
      <c r="AU18" s="68">
        <v>2487</v>
      </c>
      <c r="AV18" s="187" t="s">
        <v>122</v>
      </c>
      <c r="AW18" s="188"/>
      <c r="AX18" s="70">
        <v>1775</v>
      </c>
      <c r="AY18" s="71">
        <v>1199</v>
      </c>
      <c r="AZ18" s="189" t="s">
        <v>122</v>
      </c>
      <c r="BA18" s="188"/>
      <c r="BB18" s="78">
        <v>13</v>
      </c>
      <c r="BC18" s="78">
        <v>3</v>
      </c>
      <c r="BD18" s="78">
        <v>3</v>
      </c>
      <c r="BE18" s="78">
        <v>1</v>
      </c>
      <c r="BF18" s="78">
        <v>8</v>
      </c>
      <c r="BG18" s="78">
        <v>6</v>
      </c>
      <c r="BH18" s="78">
        <v>0</v>
      </c>
      <c r="BI18" s="78">
        <v>0</v>
      </c>
      <c r="BJ18" s="189" t="s">
        <v>122</v>
      </c>
      <c r="BK18" s="188"/>
      <c r="BL18" s="81">
        <v>16</v>
      </c>
      <c r="BM18" s="78">
        <v>9</v>
      </c>
      <c r="BN18" s="78">
        <v>0</v>
      </c>
      <c r="BO18" s="78">
        <v>0</v>
      </c>
      <c r="BP18" s="78">
        <v>0</v>
      </c>
      <c r="BQ18" s="78">
        <v>0</v>
      </c>
      <c r="BR18" s="187" t="s">
        <v>122</v>
      </c>
      <c r="BS18" s="188"/>
      <c r="BT18" s="78">
        <f t="shared" ref="BT18:BU20" si="0">BV18+BX18</f>
        <v>61</v>
      </c>
      <c r="BU18" s="78">
        <f t="shared" si="0"/>
        <v>403</v>
      </c>
      <c r="BV18" s="78">
        <v>49</v>
      </c>
      <c r="BW18" s="78">
        <v>377</v>
      </c>
      <c r="BX18" s="78">
        <v>12</v>
      </c>
      <c r="BY18" s="78">
        <v>26</v>
      </c>
      <c r="BZ18" s="78">
        <v>0</v>
      </c>
      <c r="CA18" s="78">
        <v>0</v>
      </c>
      <c r="CB18" s="78">
        <v>0</v>
      </c>
      <c r="CC18" s="85">
        <v>0</v>
      </c>
      <c r="CD18" s="87">
        <f>CF18+CH18</f>
        <v>359559</v>
      </c>
      <c r="CE18" s="87">
        <f>CG18+CI18</f>
        <v>3082322</v>
      </c>
      <c r="CF18" s="87">
        <v>291951</v>
      </c>
      <c r="CG18" s="87">
        <v>2825441</v>
      </c>
      <c r="CH18" s="87">
        <v>67608</v>
      </c>
      <c r="CI18" s="87">
        <v>256881</v>
      </c>
      <c r="CJ18" s="87">
        <v>0</v>
      </c>
      <c r="CK18" s="87">
        <v>0</v>
      </c>
      <c r="CL18" s="87">
        <v>0</v>
      </c>
      <c r="CM18" s="87">
        <v>0</v>
      </c>
      <c r="CN18" s="187" t="s">
        <v>122</v>
      </c>
      <c r="CO18" s="188"/>
      <c r="CP18" s="78">
        <v>14</v>
      </c>
      <c r="CQ18" s="78">
        <v>116</v>
      </c>
      <c r="CR18" s="78">
        <v>88</v>
      </c>
      <c r="CS18" s="78">
        <v>65</v>
      </c>
      <c r="CT18" s="78">
        <v>0</v>
      </c>
      <c r="CU18" s="85">
        <v>0</v>
      </c>
      <c r="CV18" s="189" t="s">
        <v>122</v>
      </c>
      <c r="CW18" s="188"/>
      <c r="CX18" s="78">
        <v>17</v>
      </c>
      <c r="CY18" s="78">
        <v>18</v>
      </c>
      <c r="CZ18" s="78">
        <v>4</v>
      </c>
      <c r="DA18" s="78">
        <v>0</v>
      </c>
      <c r="DB18" s="189" t="s">
        <v>122</v>
      </c>
      <c r="DC18" s="188"/>
      <c r="DD18" s="81">
        <v>107</v>
      </c>
      <c r="DE18" s="78">
        <v>59</v>
      </c>
      <c r="DF18" s="78">
        <v>0</v>
      </c>
      <c r="DG18" s="78">
        <v>0</v>
      </c>
      <c r="DH18" s="78">
        <v>3</v>
      </c>
      <c r="DI18" s="78">
        <v>3</v>
      </c>
      <c r="DJ18" s="78">
        <v>104</v>
      </c>
      <c r="DK18" s="78">
        <v>56</v>
      </c>
      <c r="DL18" s="78">
        <v>217</v>
      </c>
      <c r="DM18" s="78">
        <v>202</v>
      </c>
      <c r="DN18" s="78">
        <v>0</v>
      </c>
      <c r="DO18" s="78">
        <v>0</v>
      </c>
      <c r="DP18" s="78">
        <v>6</v>
      </c>
      <c r="DQ18" s="78">
        <v>12</v>
      </c>
      <c r="DR18" s="78">
        <v>211</v>
      </c>
      <c r="DS18" s="78">
        <v>190</v>
      </c>
      <c r="DT18" s="187" t="s">
        <v>122</v>
      </c>
      <c r="DU18" s="188"/>
      <c r="DV18" s="268">
        <v>99.44420692603677</v>
      </c>
      <c r="DW18" s="74">
        <v>96.794320941528113</v>
      </c>
      <c r="DX18" s="268">
        <v>22.096337466153628</v>
      </c>
      <c r="DY18" s="74">
        <v>22.200635157855409</v>
      </c>
      <c r="DZ18" s="189" t="s">
        <v>123</v>
      </c>
      <c r="EA18" s="188"/>
      <c r="EB18" s="76">
        <v>1966</v>
      </c>
      <c r="EC18" s="74">
        <v>52.065677966101696</v>
      </c>
      <c r="ED18" s="77">
        <v>1810</v>
      </c>
      <c r="EE18" s="75">
        <v>47.934322033898304</v>
      </c>
      <c r="EF18" s="189" t="s">
        <v>123</v>
      </c>
      <c r="EG18" s="188"/>
      <c r="EH18" s="77">
        <v>833</v>
      </c>
      <c r="EI18" s="74">
        <v>51.674937965260547</v>
      </c>
      <c r="EJ18" s="77">
        <v>779</v>
      </c>
      <c r="EK18" s="75">
        <v>48.325062034739453</v>
      </c>
      <c r="EL18" s="189" t="s">
        <v>122</v>
      </c>
      <c r="EM18" s="188"/>
      <c r="EN18" s="78">
        <v>15</v>
      </c>
      <c r="EO18" s="78">
        <v>1</v>
      </c>
      <c r="EP18" s="78">
        <v>177</v>
      </c>
      <c r="EQ18" s="78">
        <v>47</v>
      </c>
      <c r="ER18" s="78">
        <v>64</v>
      </c>
      <c r="ES18" s="78">
        <v>16</v>
      </c>
      <c r="ET18" s="78">
        <v>887</v>
      </c>
      <c r="EU18" s="78">
        <v>236</v>
      </c>
      <c r="EV18" s="78">
        <v>363</v>
      </c>
      <c r="EW18" s="78">
        <v>845</v>
      </c>
      <c r="EX18" s="187" t="s">
        <v>122</v>
      </c>
      <c r="EY18" s="188"/>
      <c r="EZ18" s="86">
        <v>7</v>
      </c>
      <c r="FA18" s="46">
        <v>3</v>
      </c>
      <c r="FB18" s="189" t="s">
        <v>122</v>
      </c>
      <c r="FC18" s="188"/>
      <c r="FD18" s="77">
        <v>0</v>
      </c>
      <c r="FE18" s="78">
        <v>0</v>
      </c>
      <c r="FF18" s="78">
        <v>0</v>
      </c>
      <c r="FG18" s="78">
        <v>0</v>
      </c>
      <c r="FH18" s="78">
        <v>0</v>
      </c>
      <c r="FI18" s="78">
        <v>0</v>
      </c>
      <c r="FJ18" s="78">
        <v>20</v>
      </c>
      <c r="FK18" s="78">
        <v>9</v>
      </c>
      <c r="FL18" s="78">
        <v>5</v>
      </c>
      <c r="FM18" s="78">
        <v>16</v>
      </c>
      <c r="FN18" s="78">
        <v>0</v>
      </c>
      <c r="FO18" s="78">
        <v>0</v>
      </c>
    </row>
    <row r="19" spans="1:171" s="79" customFormat="1" ht="20" customHeight="1">
      <c r="A19" s="187" t="s">
        <v>124</v>
      </c>
      <c r="B19" s="188"/>
      <c r="C19" s="59">
        <v>33272</v>
      </c>
      <c r="D19" s="60">
        <v>31627</v>
      </c>
      <c r="E19" s="61">
        <v>105.2012520947292</v>
      </c>
      <c r="F19" s="189" t="s">
        <v>124</v>
      </c>
      <c r="G19" s="188"/>
      <c r="H19" s="63">
        <v>5000</v>
      </c>
      <c r="I19" s="64">
        <v>4527</v>
      </c>
      <c r="J19" s="64">
        <v>25094</v>
      </c>
      <c r="K19" s="64">
        <v>23768</v>
      </c>
      <c r="L19" s="64">
        <v>3178</v>
      </c>
      <c r="M19" s="64">
        <v>3332</v>
      </c>
      <c r="N19" s="65">
        <v>15.027650877614811</v>
      </c>
      <c r="O19" s="65">
        <v>14.313719290479654</v>
      </c>
      <c r="P19" s="65">
        <v>75.420774224573222</v>
      </c>
      <c r="Q19" s="65">
        <v>75.150978594239106</v>
      </c>
      <c r="R19" s="65">
        <v>9.5515748978119728</v>
      </c>
      <c r="S19" s="65">
        <v>10.535302115281247</v>
      </c>
      <c r="T19" s="187" t="s">
        <v>124</v>
      </c>
      <c r="U19" s="188"/>
      <c r="V19" s="63">
        <v>341</v>
      </c>
      <c r="W19" s="74">
        <v>10.265209669165237</v>
      </c>
      <c r="X19" s="64">
        <v>311</v>
      </c>
      <c r="Y19" s="80">
        <v>9.8737995078974521</v>
      </c>
      <c r="Z19" s="67">
        <v>109.64630225080386</v>
      </c>
      <c r="AA19" s="64">
        <v>255</v>
      </c>
      <c r="AB19" s="74">
        <v>7.6763298112525966</v>
      </c>
      <c r="AC19" s="64">
        <v>162</v>
      </c>
      <c r="AD19" s="74">
        <v>5.1432653385189298</v>
      </c>
      <c r="AE19" s="189" t="s">
        <v>124</v>
      </c>
      <c r="AF19" s="188"/>
      <c r="AG19" s="68">
        <v>181</v>
      </c>
      <c r="AH19" s="68">
        <v>171</v>
      </c>
      <c r="AI19" s="68">
        <v>237</v>
      </c>
      <c r="AJ19" s="68">
        <v>300</v>
      </c>
      <c r="AK19" s="65">
        <v>88.747346072186843</v>
      </c>
      <c r="AL19" s="189" t="s">
        <v>124</v>
      </c>
      <c r="AM19" s="188"/>
      <c r="AN19" s="84">
        <v>10998</v>
      </c>
      <c r="AO19" s="68">
        <v>8597</v>
      </c>
      <c r="AP19" s="68">
        <v>14955</v>
      </c>
      <c r="AQ19" s="68">
        <v>14282</v>
      </c>
      <c r="AR19" s="68">
        <v>1561</v>
      </c>
      <c r="AS19" s="68">
        <v>1422</v>
      </c>
      <c r="AT19" s="68">
        <v>652</v>
      </c>
      <c r="AU19" s="68">
        <v>2540</v>
      </c>
      <c r="AV19" s="187" t="s">
        <v>124</v>
      </c>
      <c r="AW19" s="188"/>
      <c r="AX19" s="70">
        <v>1791</v>
      </c>
      <c r="AY19" s="71">
        <v>1218</v>
      </c>
      <c r="AZ19" s="189" t="s">
        <v>124</v>
      </c>
      <c r="BA19" s="188"/>
      <c r="BB19" s="78">
        <v>15</v>
      </c>
      <c r="BC19" s="78">
        <v>3</v>
      </c>
      <c r="BD19" s="78">
        <v>2</v>
      </c>
      <c r="BE19" s="78">
        <v>1</v>
      </c>
      <c r="BF19" s="78">
        <v>5</v>
      </c>
      <c r="BG19" s="78">
        <v>8</v>
      </c>
      <c r="BH19" s="78">
        <v>0</v>
      </c>
      <c r="BI19" s="78">
        <v>0</v>
      </c>
      <c r="BJ19" s="189" t="s">
        <v>124</v>
      </c>
      <c r="BK19" s="188"/>
      <c r="BL19" s="81">
        <v>26</v>
      </c>
      <c r="BM19" s="78">
        <v>11</v>
      </c>
      <c r="BN19" s="78">
        <v>0</v>
      </c>
      <c r="BO19" s="78">
        <v>0</v>
      </c>
      <c r="BP19" s="78">
        <v>0</v>
      </c>
      <c r="BQ19" s="78">
        <v>0</v>
      </c>
      <c r="BR19" s="187" t="s">
        <v>124</v>
      </c>
      <c r="BS19" s="188"/>
      <c r="BT19" s="78">
        <f t="shared" si="0"/>
        <v>52</v>
      </c>
      <c r="BU19" s="78">
        <f t="shared" si="0"/>
        <v>256</v>
      </c>
      <c r="BV19" s="78">
        <v>40</v>
      </c>
      <c r="BW19" s="78">
        <v>241</v>
      </c>
      <c r="BX19" s="78">
        <v>12</v>
      </c>
      <c r="BY19" s="78">
        <v>15</v>
      </c>
      <c r="BZ19" s="87">
        <v>0</v>
      </c>
      <c r="CA19" s="78">
        <v>0</v>
      </c>
      <c r="CB19" s="78">
        <v>0</v>
      </c>
      <c r="CC19" s="85">
        <v>0</v>
      </c>
      <c r="CD19" s="87">
        <f t="shared" ref="CD19:CE20" si="1">CF19+CH19</f>
        <v>384343</v>
      </c>
      <c r="CE19" s="87">
        <f t="shared" si="1"/>
        <v>2168903</v>
      </c>
      <c r="CF19" s="87">
        <v>316006</v>
      </c>
      <c r="CG19" s="87">
        <v>2032346</v>
      </c>
      <c r="CH19" s="87">
        <v>68337</v>
      </c>
      <c r="CI19" s="87">
        <v>136557</v>
      </c>
      <c r="CJ19" s="87">
        <v>0</v>
      </c>
      <c r="CK19" s="87">
        <v>0</v>
      </c>
      <c r="CL19" s="87">
        <v>0</v>
      </c>
      <c r="CM19" s="87">
        <v>0</v>
      </c>
      <c r="CN19" s="187" t="s">
        <v>124</v>
      </c>
      <c r="CO19" s="188"/>
      <c r="CP19" s="78">
        <v>10</v>
      </c>
      <c r="CQ19" s="78">
        <v>102</v>
      </c>
      <c r="CR19" s="78">
        <v>88</v>
      </c>
      <c r="CS19" s="78">
        <v>65</v>
      </c>
      <c r="CT19" s="78">
        <v>0</v>
      </c>
      <c r="CU19" s="85">
        <v>0</v>
      </c>
      <c r="CV19" s="189" t="s">
        <v>124</v>
      </c>
      <c r="CW19" s="188"/>
      <c r="CX19" s="78">
        <v>19</v>
      </c>
      <c r="CY19" s="78">
        <v>20</v>
      </c>
      <c r="CZ19" s="78">
        <v>14</v>
      </c>
      <c r="DA19" s="78">
        <v>9</v>
      </c>
      <c r="DB19" s="189" t="s">
        <v>124</v>
      </c>
      <c r="DC19" s="188"/>
      <c r="DD19" s="81">
        <v>129</v>
      </c>
      <c r="DE19" s="78">
        <v>78</v>
      </c>
      <c r="DF19" s="78">
        <v>0</v>
      </c>
      <c r="DG19" s="78">
        <v>0</v>
      </c>
      <c r="DH19" s="78">
        <v>6</v>
      </c>
      <c r="DI19" s="78">
        <v>3</v>
      </c>
      <c r="DJ19" s="78">
        <v>123</v>
      </c>
      <c r="DK19" s="78">
        <v>75</v>
      </c>
      <c r="DL19" s="78">
        <v>272</v>
      </c>
      <c r="DM19" s="78">
        <v>259</v>
      </c>
      <c r="DN19" s="78">
        <v>0</v>
      </c>
      <c r="DO19" s="78">
        <v>0</v>
      </c>
      <c r="DP19" s="78">
        <v>7</v>
      </c>
      <c r="DQ19" s="78">
        <v>6</v>
      </c>
      <c r="DR19" s="78">
        <v>265</v>
      </c>
      <c r="DS19" s="78">
        <v>253</v>
      </c>
      <c r="DT19" s="187" t="s">
        <v>124</v>
      </c>
      <c r="DU19" s="188"/>
      <c r="DV19" s="268">
        <v>99.480050933786075</v>
      </c>
      <c r="DW19" s="74">
        <v>97</v>
      </c>
      <c r="DX19" s="268">
        <v>23.51796830786644</v>
      </c>
      <c r="DY19" s="74">
        <v>23.693726937269371</v>
      </c>
      <c r="DZ19" s="189" t="s">
        <v>125</v>
      </c>
      <c r="EA19" s="188"/>
      <c r="EB19" s="76">
        <v>1878</v>
      </c>
      <c r="EC19" s="74">
        <v>52.181161433731589</v>
      </c>
      <c r="ED19" s="77">
        <v>1721</v>
      </c>
      <c r="EE19" s="75">
        <v>47.818838566268411</v>
      </c>
      <c r="EF19" s="189" t="s">
        <v>125</v>
      </c>
      <c r="EG19" s="188"/>
      <c r="EH19" s="77">
        <v>767</v>
      </c>
      <c r="EI19" s="74">
        <v>50.262123197903016</v>
      </c>
      <c r="EJ19" s="77">
        <v>759</v>
      </c>
      <c r="EK19" s="75">
        <v>49.737876802096984</v>
      </c>
      <c r="EL19" s="189" t="s">
        <v>124</v>
      </c>
      <c r="EM19" s="188"/>
      <c r="EN19" s="78">
        <v>15</v>
      </c>
      <c r="EO19" s="78">
        <v>1</v>
      </c>
      <c r="EP19" s="78">
        <v>177</v>
      </c>
      <c r="EQ19" s="78">
        <v>47</v>
      </c>
      <c r="ER19" s="78">
        <v>64</v>
      </c>
      <c r="ES19" s="78">
        <v>16</v>
      </c>
      <c r="ET19" s="78">
        <v>891</v>
      </c>
      <c r="EU19" s="78">
        <v>240</v>
      </c>
      <c r="EV19" s="78">
        <v>363</v>
      </c>
      <c r="EW19" s="78">
        <v>845</v>
      </c>
      <c r="EX19" s="187" t="s">
        <v>124</v>
      </c>
      <c r="EY19" s="188"/>
      <c r="EZ19" s="86">
        <v>7</v>
      </c>
      <c r="FA19" s="46">
        <v>3</v>
      </c>
      <c r="FB19" s="189" t="s">
        <v>124</v>
      </c>
      <c r="FC19" s="188"/>
      <c r="FD19" s="77">
        <v>0</v>
      </c>
      <c r="FE19" s="78">
        <v>0</v>
      </c>
      <c r="FF19" s="78">
        <v>0</v>
      </c>
      <c r="FG19" s="78">
        <v>0</v>
      </c>
      <c r="FH19" s="78">
        <v>0</v>
      </c>
      <c r="FI19" s="78">
        <v>0</v>
      </c>
      <c r="FJ19" s="78">
        <v>19</v>
      </c>
      <c r="FK19" s="78">
        <v>8</v>
      </c>
      <c r="FL19" s="78">
        <v>2</v>
      </c>
      <c r="FM19" s="78">
        <v>16</v>
      </c>
      <c r="FN19" s="78">
        <v>0</v>
      </c>
      <c r="FO19" s="78">
        <v>0</v>
      </c>
    </row>
    <row r="20" spans="1:171" s="79" customFormat="1" ht="20" customHeight="1">
      <c r="A20" s="187" t="s">
        <v>126</v>
      </c>
      <c r="B20" s="188"/>
      <c r="C20" s="59">
        <v>33287</v>
      </c>
      <c r="D20" s="60">
        <v>31669</v>
      </c>
      <c r="E20" s="61">
        <v>105.10909722441504</v>
      </c>
      <c r="F20" s="189" t="s">
        <v>126</v>
      </c>
      <c r="G20" s="188"/>
      <c r="H20" s="63">
        <v>4906</v>
      </c>
      <c r="I20" s="64">
        <v>4424</v>
      </c>
      <c r="J20" s="64">
        <v>25101</v>
      </c>
      <c r="K20" s="64">
        <v>23764</v>
      </c>
      <c r="L20" s="64">
        <v>3280</v>
      </c>
      <c r="M20" s="64">
        <v>3481</v>
      </c>
      <c r="N20" s="65">
        <v>14.738486496229759</v>
      </c>
      <c r="O20" s="65">
        <v>13.969496984432727</v>
      </c>
      <c r="P20" s="65">
        <v>75.407816865442967</v>
      </c>
      <c r="Q20" s="65">
        <v>75.038681360320808</v>
      </c>
      <c r="R20" s="65">
        <v>9.8536966383272748</v>
      </c>
      <c r="S20" s="65">
        <v>10.991821655246456</v>
      </c>
      <c r="T20" s="187" t="s">
        <v>126</v>
      </c>
      <c r="U20" s="188"/>
      <c r="V20" s="63">
        <v>344</v>
      </c>
      <c r="W20" s="74">
        <v>10.336693760423083</v>
      </c>
      <c r="X20" s="64">
        <v>329</v>
      </c>
      <c r="Y20" s="80">
        <v>10.395601617795753</v>
      </c>
      <c r="Z20" s="67">
        <v>104.55927051671732</v>
      </c>
      <c r="AA20" s="64">
        <v>286</v>
      </c>
      <c r="AB20" s="74">
        <v>8.5938791147703544</v>
      </c>
      <c r="AC20" s="64">
        <v>148</v>
      </c>
      <c r="AD20" s="74">
        <v>4.6764408493427707</v>
      </c>
      <c r="AE20" s="189" t="s">
        <v>126</v>
      </c>
      <c r="AF20" s="188"/>
      <c r="AG20" s="68">
        <v>187</v>
      </c>
      <c r="AH20" s="68">
        <v>177</v>
      </c>
      <c r="AI20" s="68">
        <v>240</v>
      </c>
      <c r="AJ20" s="68">
        <v>307</v>
      </c>
      <c r="AK20" s="65">
        <v>88.223140495867767</v>
      </c>
      <c r="AL20" s="189" t="s">
        <v>126</v>
      </c>
      <c r="AM20" s="188"/>
      <c r="AN20" s="84">
        <v>10926</v>
      </c>
      <c r="AO20" s="68">
        <v>8548</v>
      </c>
      <c r="AP20" s="68">
        <v>15104</v>
      </c>
      <c r="AQ20" s="68">
        <v>14454</v>
      </c>
      <c r="AR20" s="68">
        <v>1659</v>
      </c>
      <c r="AS20" s="68">
        <v>1555</v>
      </c>
      <c r="AT20" s="68">
        <v>692</v>
      </c>
      <c r="AU20" s="68">
        <v>2688</v>
      </c>
      <c r="AV20" s="187" t="s">
        <v>126</v>
      </c>
      <c r="AW20" s="188"/>
      <c r="AX20" s="70">
        <v>1811</v>
      </c>
      <c r="AY20" s="71">
        <v>1244</v>
      </c>
      <c r="AZ20" s="189" t="s">
        <v>126</v>
      </c>
      <c r="BA20" s="188"/>
      <c r="BB20" s="78">
        <v>26</v>
      </c>
      <c r="BC20" s="78">
        <v>6</v>
      </c>
      <c r="BD20" s="78">
        <v>0</v>
      </c>
      <c r="BE20" s="78" t="s">
        <v>127</v>
      </c>
      <c r="BF20" s="78">
        <v>11</v>
      </c>
      <c r="BG20" s="78">
        <v>10</v>
      </c>
      <c r="BH20" s="78">
        <v>0</v>
      </c>
      <c r="BI20" s="78">
        <v>0</v>
      </c>
      <c r="BJ20" s="189" t="s">
        <v>126</v>
      </c>
      <c r="BK20" s="188"/>
      <c r="BL20" s="81">
        <v>15</v>
      </c>
      <c r="BM20" s="78">
        <v>4</v>
      </c>
      <c r="BN20" s="78">
        <v>0</v>
      </c>
      <c r="BO20" s="78">
        <v>0</v>
      </c>
      <c r="BP20" s="78">
        <v>0</v>
      </c>
      <c r="BQ20" s="78">
        <v>0</v>
      </c>
      <c r="BR20" s="187" t="s">
        <v>126</v>
      </c>
      <c r="BS20" s="188"/>
      <c r="BT20" s="78">
        <f t="shared" si="0"/>
        <v>48</v>
      </c>
      <c r="BU20" s="78">
        <f t="shared" si="0"/>
        <v>254</v>
      </c>
      <c r="BV20" s="78">
        <v>32</v>
      </c>
      <c r="BW20" s="78">
        <v>238</v>
      </c>
      <c r="BX20" s="78">
        <v>16</v>
      </c>
      <c r="BY20" s="78">
        <v>16</v>
      </c>
      <c r="BZ20" s="78">
        <v>0</v>
      </c>
      <c r="CA20" s="78">
        <v>0</v>
      </c>
      <c r="CB20" s="78">
        <v>0</v>
      </c>
      <c r="CC20" s="85">
        <v>0</v>
      </c>
      <c r="CD20" s="87">
        <f t="shared" si="1"/>
        <v>396577</v>
      </c>
      <c r="CE20" s="87">
        <f t="shared" si="1"/>
        <v>2686685</v>
      </c>
      <c r="CF20" s="87">
        <v>285244</v>
      </c>
      <c r="CG20" s="87">
        <v>2505188</v>
      </c>
      <c r="CH20" s="87">
        <v>111333</v>
      </c>
      <c r="CI20" s="87">
        <v>181497</v>
      </c>
      <c r="CJ20" s="87">
        <v>0</v>
      </c>
      <c r="CK20" s="87">
        <v>0</v>
      </c>
      <c r="CL20" s="87">
        <v>0</v>
      </c>
      <c r="CM20" s="87">
        <v>0</v>
      </c>
      <c r="CN20" s="187" t="s">
        <v>126</v>
      </c>
      <c r="CO20" s="188"/>
      <c r="CP20" s="78">
        <v>12</v>
      </c>
      <c r="CQ20" s="78">
        <v>111</v>
      </c>
      <c r="CR20" s="78">
        <v>82</v>
      </c>
      <c r="CS20" s="78">
        <v>81</v>
      </c>
      <c r="CT20" s="78">
        <v>0</v>
      </c>
      <c r="CU20" s="85">
        <v>1</v>
      </c>
      <c r="CV20" s="189" t="s">
        <v>126</v>
      </c>
      <c r="CW20" s="188"/>
      <c r="CX20" s="78">
        <v>16</v>
      </c>
      <c r="CY20" s="78">
        <v>12</v>
      </c>
      <c r="CZ20" s="78">
        <v>2</v>
      </c>
      <c r="DA20" s="78">
        <v>1</v>
      </c>
      <c r="DB20" s="189" t="s">
        <v>126</v>
      </c>
      <c r="DC20" s="188"/>
      <c r="DD20" s="81">
        <v>132</v>
      </c>
      <c r="DE20" s="78">
        <v>75</v>
      </c>
      <c r="DF20" s="78">
        <v>0</v>
      </c>
      <c r="DG20" s="78">
        <v>0</v>
      </c>
      <c r="DH20" s="78">
        <v>17</v>
      </c>
      <c r="DI20" s="78">
        <v>9</v>
      </c>
      <c r="DJ20" s="78">
        <v>115</v>
      </c>
      <c r="DK20" s="78">
        <v>66</v>
      </c>
      <c r="DL20" s="78">
        <v>252</v>
      </c>
      <c r="DM20" s="78">
        <v>233</v>
      </c>
      <c r="DN20" s="78">
        <v>0</v>
      </c>
      <c r="DO20" s="78">
        <v>0</v>
      </c>
      <c r="DP20" s="78">
        <v>21</v>
      </c>
      <c r="DQ20" s="78">
        <v>15</v>
      </c>
      <c r="DR20" s="78">
        <v>231</v>
      </c>
      <c r="DS20" s="78">
        <v>218</v>
      </c>
      <c r="DT20" s="187" t="s">
        <v>126</v>
      </c>
      <c r="DU20" s="188"/>
      <c r="DV20" s="268">
        <v>99.531376625207002</v>
      </c>
      <c r="DW20" s="74">
        <v>97.166452560102769</v>
      </c>
      <c r="DX20" s="268">
        <v>24.600965434621756</v>
      </c>
      <c r="DY20" s="74">
        <v>24.782528904386126</v>
      </c>
      <c r="DZ20" s="189" t="s">
        <v>128</v>
      </c>
      <c r="EA20" s="188"/>
      <c r="EB20" s="76">
        <v>1782</v>
      </c>
      <c r="EC20" s="74">
        <v>51.832460732984295</v>
      </c>
      <c r="ED20" s="77">
        <v>1656</v>
      </c>
      <c r="EE20" s="75">
        <v>48.167539267015705</v>
      </c>
      <c r="EF20" s="189" t="s">
        <v>128</v>
      </c>
      <c r="EG20" s="188"/>
      <c r="EH20" s="77">
        <v>794</v>
      </c>
      <c r="EI20" s="74">
        <v>52.93333333333333</v>
      </c>
      <c r="EJ20" s="77">
        <v>706</v>
      </c>
      <c r="EK20" s="75">
        <v>47.06666666666667</v>
      </c>
      <c r="EL20" s="189" t="s">
        <v>126</v>
      </c>
      <c r="EM20" s="188"/>
      <c r="EN20" s="78">
        <v>15</v>
      </c>
      <c r="EO20" s="78">
        <v>1</v>
      </c>
      <c r="EP20" s="78">
        <v>175</v>
      </c>
      <c r="EQ20" s="78">
        <v>49</v>
      </c>
      <c r="ER20" s="78">
        <v>64</v>
      </c>
      <c r="ES20" s="78">
        <v>16</v>
      </c>
      <c r="ET20" s="78">
        <v>898</v>
      </c>
      <c r="EU20" s="78">
        <v>244</v>
      </c>
      <c r="EV20" s="78">
        <v>383</v>
      </c>
      <c r="EW20" s="78">
        <v>865</v>
      </c>
      <c r="EX20" s="187" t="s">
        <v>126</v>
      </c>
      <c r="EY20" s="188"/>
      <c r="EZ20" s="86">
        <v>8</v>
      </c>
      <c r="FA20" s="46">
        <v>3</v>
      </c>
      <c r="FB20" s="189" t="s">
        <v>126</v>
      </c>
      <c r="FC20" s="188"/>
      <c r="FD20" s="77">
        <v>0</v>
      </c>
      <c r="FE20" s="78">
        <v>0</v>
      </c>
      <c r="FF20" s="78">
        <v>0</v>
      </c>
      <c r="FG20" s="78">
        <v>0</v>
      </c>
      <c r="FH20" s="78">
        <v>0</v>
      </c>
      <c r="FI20" s="78">
        <v>0</v>
      </c>
      <c r="FJ20" s="78">
        <v>18</v>
      </c>
      <c r="FK20" s="78">
        <v>10</v>
      </c>
      <c r="FL20" s="78">
        <v>2</v>
      </c>
      <c r="FM20" s="78">
        <v>16</v>
      </c>
      <c r="FN20" s="78">
        <v>0</v>
      </c>
      <c r="FO20" s="78">
        <v>0</v>
      </c>
    </row>
    <row r="21" spans="1:171" s="79" customFormat="1" ht="20" customHeight="1">
      <c r="A21" s="187" t="s">
        <v>129</v>
      </c>
      <c r="B21" s="188"/>
      <c r="C21" s="59">
        <v>33338</v>
      </c>
      <c r="D21" s="60">
        <v>31840</v>
      </c>
      <c r="E21" s="61">
        <v>104.70477386934674</v>
      </c>
      <c r="F21" s="189" t="s">
        <v>129</v>
      </c>
      <c r="G21" s="188"/>
      <c r="H21" s="63">
        <v>4794</v>
      </c>
      <c r="I21" s="64">
        <v>4350</v>
      </c>
      <c r="J21" s="64">
        <v>25144</v>
      </c>
      <c r="K21" s="64">
        <v>23842</v>
      </c>
      <c r="L21" s="64">
        <v>3400</v>
      </c>
      <c r="M21" s="64">
        <v>3648</v>
      </c>
      <c r="N21" s="65">
        <v>14.379986801847741</v>
      </c>
      <c r="O21" s="65">
        <v>13.662060301507536</v>
      </c>
      <c r="P21" s="65">
        <v>75.421440998260252</v>
      </c>
      <c r="Q21" s="65">
        <v>74.880653266331649</v>
      </c>
      <c r="R21" s="65">
        <v>10.198572199892016</v>
      </c>
      <c r="S21" s="65">
        <v>11.457286432160805</v>
      </c>
      <c r="T21" s="187" t="s">
        <v>129</v>
      </c>
      <c r="U21" s="188"/>
      <c r="V21" s="63">
        <v>347</v>
      </c>
      <c r="W21" s="74">
        <v>10.427622682333142</v>
      </c>
      <c r="X21" s="64">
        <v>314</v>
      </c>
      <c r="Y21" s="80">
        <v>9.899741471719528</v>
      </c>
      <c r="Z21" s="67">
        <v>110.50955414012739</v>
      </c>
      <c r="AA21" s="64">
        <v>289</v>
      </c>
      <c r="AB21" s="74">
        <v>8.684677104306278</v>
      </c>
      <c r="AC21" s="64">
        <v>185</v>
      </c>
      <c r="AD21" s="74">
        <f>AC21/31718*1000</f>
        <v>5.8326502301532255</v>
      </c>
      <c r="AE21" s="189" t="s">
        <v>129</v>
      </c>
      <c r="AF21" s="188"/>
      <c r="AG21" s="68">
        <v>198</v>
      </c>
      <c r="AH21" s="68">
        <v>193</v>
      </c>
      <c r="AI21" s="68">
        <v>260</v>
      </c>
      <c r="AJ21" s="68">
        <v>322</v>
      </c>
      <c r="AK21" s="65">
        <v>88.932038834951456</v>
      </c>
      <c r="AL21" s="189" t="s">
        <v>129</v>
      </c>
      <c r="AM21" s="188"/>
      <c r="AN21" s="84">
        <v>10955</v>
      </c>
      <c r="AO21" s="68">
        <v>8572</v>
      </c>
      <c r="AP21" s="68">
        <v>15168</v>
      </c>
      <c r="AQ21" s="68">
        <v>14552</v>
      </c>
      <c r="AR21" s="68">
        <v>1732</v>
      </c>
      <c r="AS21" s="68">
        <v>1629</v>
      </c>
      <c r="AT21" s="68">
        <v>689</v>
      </c>
      <c r="AU21" s="68">
        <v>2737</v>
      </c>
      <c r="AV21" s="187" t="s">
        <v>129</v>
      </c>
      <c r="AW21" s="188"/>
      <c r="AX21" s="70">
        <v>1821</v>
      </c>
      <c r="AY21" s="71">
        <v>1258</v>
      </c>
      <c r="AZ21" s="189" t="s">
        <v>129</v>
      </c>
      <c r="BA21" s="188"/>
      <c r="BB21" s="78">
        <v>28</v>
      </c>
      <c r="BC21" s="78">
        <v>13</v>
      </c>
      <c r="BD21" s="78">
        <v>0</v>
      </c>
      <c r="BE21" s="78">
        <v>0</v>
      </c>
      <c r="BF21" s="78">
        <v>15</v>
      </c>
      <c r="BG21" s="78">
        <v>17</v>
      </c>
      <c r="BH21" s="78">
        <v>0</v>
      </c>
      <c r="BI21" s="78">
        <v>0</v>
      </c>
      <c r="BJ21" s="189" t="s">
        <v>129</v>
      </c>
      <c r="BK21" s="188"/>
      <c r="BL21" s="81">
        <v>23</v>
      </c>
      <c r="BM21" s="78">
        <v>13</v>
      </c>
      <c r="BN21" s="78">
        <v>0</v>
      </c>
      <c r="BO21" s="78">
        <v>0</v>
      </c>
      <c r="BP21" s="78">
        <v>0</v>
      </c>
      <c r="BQ21" s="78">
        <v>0</v>
      </c>
      <c r="BR21" s="187" t="s">
        <v>129</v>
      </c>
      <c r="BS21" s="188"/>
      <c r="BT21" s="78">
        <v>33</v>
      </c>
      <c r="BU21" s="78">
        <v>270</v>
      </c>
      <c r="BV21" s="78">
        <v>29</v>
      </c>
      <c r="BW21" s="78">
        <v>237</v>
      </c>
      <c r="BX21" s="78">
        <v>4</v>
      </c>
      <c r="BY21" s="78">
        <v>31</v>
      </c>
      <c r="BZ21" s="78">
        <v>0</v>
      </c>
      <c r="CA21" s="78">
        <v>0</v>
      </c>
      <c r="CB21" s="78">
        <v>0</v>
      </c>
      <c r="CC21" s="85">
        <v>2</v>
      </c>
      <c r="CD21" s="87">
        <v>305004</v>
      </c>
      <c r="CE21" s="87">
        <v>2780959</v>
      </c>
      <c r="CF21" s="87">
        <v>281436</v>
      </c>
      <c r="CG21" s="87">
        <v>2429444</v>
      </c>
      <c r="CH21" s="87">
        <v>23568</v>
      </c>
      <c r="CI21" s="87">
        <v>265935</v>
      </c>
      <c r="CJ21" s="87">
        <v>0</v>
      </c>
      <c r="CK21" s="87">
        <v>0</v>
      </c>
      <c r="CL21" s="87">
        <v>0</v>
      </c>
      <c r="CM21" s="87">
        <v>85580</v>
      </c>
      <c r="CN21" s="187" t="s">
        <v>129</v>
      </c>
      <c r="CO21" s="188"/>
      <c r="CP21" s="78">
        <v>11</v>
      </c>
      <c r="CQ21" s="78">
        <v>117</v>
      </c>
      <c r="CR21" s="78">
        <v>108</v>
      </c>
      <c r="CS21" s="78">
        <v>98</v>
      </c>
      <c r="CT21" s="78">
        <v>2</v>
      </c>
      <c r="CU21" s="85">
        <v>4</v>
      </c>
      <c r="CV21" s="189" t="s">
        <v>129</v>
      </c>
      <c r="CW21" s="188"/>
      <c r="CX21" s="78">
        <v>10</v>
      </c>
      <c r="CY21" s="78">
        <v>13</v>
      </c>
      <c r="CZ21" s="78">
        <v>3</v>
      </c>
      <c r="DA21" s="78">
        <v>0</v>
      </c>
      <c r="DB21" s="189" t="s">
        <v>129</v>
      </c>
      <c r="DC21" s="188"/>
      <c r="DD21" s="81">
        <v>139</v>
      </c>
      <c r="DE21" s="78">
        <v>84</v>
      </c>
      <c r="DF21" s="78">
        <v>0</v>
      </c>
      <c r="DG21" s="78">
        <v>0</v>
      </c>
      <c r="DH21" s="78">
        <v>22</v>
      </c>
      <c r="DI21" s="78">
        <v>11</v>
      </c>
      <c r="DJ21" s="78">
        <v>117</v>
      </c>
      <c r="DK21" s="78">
        <v>73</v>
      </c>
      <c r="DL21" s="78">
        <v>256</v>
      </c>
      <c r="DM21" s="78">
        <v>248</v>
      </c>
      <c r="DN21" s="78">
        <v>0</v>
      </c>
      <c r="DO21" s="78">
        <v>0</v>
      </c>
      <c r="DP21" s="78">
        <v>29</v>
      </c>
      <c r="DQ21" s="78">
        <v>19</v>
      </c>
      <c r="DR21" s="78">
        <v>227</v>
      </c>
      <c r="DS21" s="78">
        <v>229</v>
      </c>
      <c r="DT21" s="187" t="s">
        <v>129</v>
      </c>
      <c r="DU21" s="188"/>
      <c r="DV21" s="268">
        <v>99.572589686098652</v>
      </c>
      <c r="DW21" s="74">
        <v>97.402691887959264</v>
      </c>
      <c r="DX21" s="268">
        <v>25.616591928251118</v>
      </c>
      <c r="DY21" s="74">
        <v>25.823935976718808</v>
      </c>
      <c r="DZ21" s="189" t="s">
        <v>130</v>
      </c>
      <c r="EA21" s="188"/>
      <c r="EB21" s="76">
        <v>1706</v>
      </c>
      <c r="EC21" s="74">
        <v>51.401024404941239</v>
      </c>
      <c r="ED21" s="77">
        <v>1613</v>
      </c>
      <c r="EE21" s="75">
        <v>48.598975595058754</v>
      </c>
      <c r="EF21" s="189" t="s">
        <v>130</v>
      </c>
      <c r="EG21" s="188"/>
      <c r="EH21" s="77">
        <v>764</v>
      </c>
      <c r="EI21" s="74">
        <v>54.299928926794593</v>
      </c>
      <c r="EJ21" s="77">
        <v>643</v>
      </c>
      <c r="EK21" s="75">
        <v>45.7000710732054</v>
      </c>
      <c r="EL21" s="189" t="s">
        <v>129</v>
      </c>
      <c r="EM21" s="188"/>
      <c r="EN21" s="78">
        <v>16</v>
      </c>
      <c r="EO21" s="78">
        <v>0</v>
      </c>
      <c r="EP21" s="78">
        <v>180</v>
      </c>
      <c r="EQ21" s="78">
        <v>44</v>
      </c>
      <c r="ER21" s="78">
        <v>65</v>
      </c>
      <c r="ES21" s="78">
        <v>15</v>
      </c>
      <c r="ET21" s="78">
        <v>812</v>
      </c>
      <c r="EU21" s="78">
        <v>339</v>
      </c>
      <c r="EV21" s="78">
        <v>324</v>
      </c>
      <c r="EW21" s="78">
        <v>814</v>
      </c>
      <c r="EX21" s="187" t="s">
        <v>129</v>
      </c>
      <c r="EY21" s="188"/>
      <c r="EZ21" s="86">
        <v>8</v>
      </c>
      <c r="FA21" s="46">
        <v>3</v>
      </c>
      <c r="FB21" s="189" t="s">
        <v>129</v>
      </c>
      <c r="FC21" s="188"/>
      <c r="FD21" s="77">
        <v>0</v>
      </c>
      <c r="FE21" s="78">
        <v>0</v>
      </c>
      <c r="FF21" s="78">
        <v>0</v>
      </c>
      <c r="FG21" s="78">
        <v>0</v>
      </c>
      <c r="FH21" s="78">
        <v>0</v>
      </c>
      <c r="FI21" s="78">
        <v>0</v>
      </c>
      <c r="FJ21" s="78">
        <v>15</v>
      </c>
      <c r="FK21" s="78">
        <v>9</v>
      </c>
      <c r="FL21" s="78">
        <v>4</v>
      </c>
      <c r="FM21" s="78">
        <v>18</v>
      </c>
      <c r="FN21" s="78">
        <v>0</v>
      </c>
      <c r="FO21" s="78">
        <v>0</v>
      </c>
    </row>
    <row r="22" spans="1:171" s="79" customFormat="1" ht="20" customHeight="1">
      <c r="A22" s="187" t="s">
        <v>131</v>
      </c>
      <c r="B22" s="188"/>
      <c r="C22" s="59">
        <v>33452</v>
      </c>
      <c r="D22" s="60">
        <v>32044</v>
      </c>
      <c r="E22" s="61">
        <v>104.39395830732742</v>
      </c>
      <c r="F22" s="189" t="s">
        <v>131</v>
      </c>
      <c r="G22" s="188"/>
      <c r="H22" s="63">
        <v>4729</v>
      </c>
      <c r="I22" s="64">
        <v>4346</v>
      </c>
      <c r="J22" s="64">
        <v>25128</v>
      </c>
      <c r="K22" s="64">
        <v>23841</v>
      </c>
      <c r="L22" s="64">
        <v>3595</v>
      </c>
      <c r="M22" s="64">
        <v>3857</v>
      </c>
      <c r="N22" s="65">
        <v>14.136673442544542</v>
      </c>
      <c r="O22" s="65">
        <v>13.562601423043317</v>
      </c>
      <c r="P22" s="65">
        <v>75.116584957551112</v>
      </c>
      <c r="Q22" s="65">
        <v>74.400823867182623</v>
      </c>
      <c r="R22" s="65">
        <v>10.74674159990434</v>
      </c>
      <c r="S22" s="65">
        <v>12.03657470977406</v>
      </c>
      <c r="T22" s="187" t="s">
        <v>131</v>
      </c>
      <c r="U22" s="188"/>
      <c r="V22" s="63">
        <v>319</v>
      </c>
      <c r="W22" s="67">
        <v>9.5657910519371487</v>
      </c>
      <c r="X22" s="64">
        <v>334</v>
      </c>
      <c r="Y22" s="80">
        <v>10.464970547687681</v>
      </c>
      <c r="Z22" s="67">
        <v>95.508982035928142</v>
      </c>
      <c r="AA22" s="64">
        <v>271</v>
      </c>
      <c r="AB22" s="67">
        <v>8.1264243732757588</v>
      </c>
      <c r="AC22" s="64">
        <v>179</v>
      </c>
      <c r="AD22" s="67">
        <v>5.6084722396290267</v>
      </c>
      <c r="AE22" s="189" t="s">
        <v>131</v>
      </c>
      <c r="AF22" s="188"/>
      <c r="AG22" s="68">
        <v>196</v>
      </c>
      <c r="AH22" s="68">
        <v>200</v>
      </c>
      <c r="AI22" s="68">
        <v>273</v>
      </c>
      <c r="AJ22" s="68">
        <v>343</v>
      </c>
      <c r="AK22" s="69">
        <v>86.372007366482507</v>
      </c>
      <c r="AL22" s="187" t="s">
        <v>131</v>
      </c>
      <c r="AM22" s="188"/>
      <c r="AN22" s="84">
        <v>11005</v>
      </c>
      <c r="AO22" s="68">
        <v>8584</v>
      </c>
      <c r="AP22" s="68">
        <v>15226</v>
      </c>
      <c r="AQ22" s="68">
        <v>14629</v>
      </c>
      <c r="AR22" s="68">
        <v>1788</v>
      </c>
      <c r="AS22" s="68">
        <v>1680</v>
      </c>
      <c r="AT22" s="68">
        <v>704</v>
      </c>
      <c r="AU22" s="68">
        <v>2805</v>
      </c>
      <c r="AV22" s="187" t="s">
        <v>131</v>
      </c>
      <c r="AW22" s="188"/>
      <c r="AX22" s="70">
        <v>1862</v>
      </c>
      <c r="AY22" s="71">
        <v>1270</v>
      </c>
      <c r="AZ22" s="189" t="s">
        <v>131</v>
      </c>
      <c r="BA22" s="188"/>
      <c r="BB22" s="78">
        <v>25</v>
      </c>
      <c r="BC22" s="78">
        <v>15</v>
      </c>
      <c r="BD22" s="78">
        <v>0</v>
      </c>
      <c r="BE22" s="78">
        <v>0</v>
      </c>
      <c r="BF22" s="78">
        <v>17</v>
      </c>
      <c r="BG22" s="78">
        <v>20</v>
      </c>
      <c r="BH22" s="78">
        <v>0</v>
      </c>
      <c r="BI22" s="78">
        <v>0</v>
      </c>
      <c r="BJ22" s="189" t="s">
        <v>131</v>
      </c>
      <c r="BK22" s="188"/>
      <c r="BL22" s="81">
        <v>19</v>
      </c>
      <c r="BM22" s="78">
        <v>6</v>
      </c>
      <c r="BN22" s="78">
        <v>0</v>
      </c>
      <c r="BO22" s="78">
        <v>0</v>
      </c>
      <c r="BP22" s="78">
        <v>0</v>
      </c>
      <c r="BQ22" s="78">
        <v>0</v>
      </c>
      <c r="BR22" s="187" t="s">
        <v>131</v>
      </c>
      <c r="BS22" s="188"/>
      <c r="BT22" s="78">
        <v>35</v>
      </c>
      <c r="BU22" s="78">
        <v>258</v>
      </c>
      <c r="BV22" s="78">
        <v>31</v>
      </c>
      <c r="BW22" s="78">
        <v>237</v>
      </c>
      <c r="BX22" s="78">
        <v>4</v>
      </c>
      <c r="BY22" s="78">
        <v>21</v>
      </c>
      <c r="BZ22" s="78">
        <v>0</v>
      </c>
      <c r="CA22" s="78">
        <v>0</v>
      </c>
      <c r="CB22" s="78">
        <v>0</v>
      </c>
      <c r="CC22" s="85">
        <v>0</v>
      </c>
      <c r="CD22" s="87">
        <v>303849</v>
      </c>
      <c r="CE22" s="87">
        <v>2552067</v>
      </c>
      <c r="CF22" s="87">
        <v>279837</v>
      </c>
      <c r="CG22" s="87">
        <v>2355504</v>
      </c>
      <c r="CH22" s="87">
        <v>24012</v>
      </c>
      <c r="CI22" s="87">
        <v>196563</v>
      </c>
      <c r="CJ22" s="87">
        <v>0</v>
      </c>
      <c r="CK22" s="87">
        <v>0</v>
      </c>
      <c r="CL22" s="87">
        <v>0</v>
      </c>
      <c r="CM22" s="87">
        <v>0</v>
      </c>
      <c r="CN22" s="187" t="s">
        <v>131</v>
      </c>
      <c r="CO22" s="188"/>
      <c r="CP22" s="78">
        <v>10</v>
      </c>
      <c r="CQ22" s="78">
        <v>126</v>
      </c>
      <c r="CR22" s="78">
        <v>111</v>
      </c>
      <c r="CS22" s="78">
        <v>105</v>
      </c>
      <c r="CT22" s="78">
        <v>0</v>
      </c>
      <c r="CU22" s="85">
        <v>2</v>
      </c>
      <c r="CV22" s="187" t="s">
        <v>131</v>
      </c>
      <c r="CW22" s="188"/>
      <c r="CX22" s="78">
        <v>11</v>
      </c>
      <c r="CY22" s="78">
        <v>14</v>
      </c>
      <c r="CZ22" s="78">
        <v>19</v>
      </c>
      <c r="DA22" s="78">
        <v>8</v>
      </c>
      <c r="DB22" s="189" t="s">
        <v>131</v>
      </c>
      <c r="DC22" s="188"/>
      <c r="DD22" s="81">
        <v>145</v>
      </c>
      <c r="DE22" s="78">
        <v>93</v>
      </c>
      <c r="DF22" s="78">
        <v>0</v>
      </c>
      <c r="DG22" s="78">
        <v>0</v>
      </c>
      <c r="DH22" s="78">
        <v>29</v>
      </c>
      <c r="DI22" s="78">
        <v>14</v>
      </c>
      <c r="DJ22" s="78">
        <v>116</v>
      </c>
      <c r="DK22" s="78">
        <v>79</v>
      </c>
      <c r="DL22" s="78">
        <v>259</v>
      </c>
      <c r="DM22" s="78">
        <v>258</v>
      </c>
      <c r="DN22" s="78">
        <v>0</v>
      </c>
      <c r="DO22" s="78">
        <v>0</v>
      </c>
      <c r="DP22" s="78">
        <v>42</v>
      </c>
      <c r="DQ22" s="78">
        <v>31</v>
      </c>
      <c r="DR22" s="78">
        <v>217</v>
      </c>
      <c r="DS22" s="78">
        <v>227</v>
      </c>
      <c r="DT22" s="187" t="s">
        <v>131</v>
      </c>
      <c r="DU22" s="188"/>
      <c r="DV22" s="74">
        <f>28613/28723*100</f>
        <v>99.617031647112071</v>
      </c>
      <c r="DW22" s="74">
        <f>27026/27698*100</f>
        <v>97.573832045635072</v>
      </c>
      <c r="DX22" s="74">
        <f>7646/28723*100</f>
        <v>26.619782056191905</v>
      </c>
      <c r="DY22" s="75">
        <f>7378/27698*100</f>
        <v>26.637302332298361</v>
      </c>
      <c r="DZ22" s="187" t="s">
        <v>132</v>
      </c>
      <c r="EA22" s="188"/>
      <c r="EB22" s="81">
        <v>1688</v>
      </c>
      <c r="EC22" s="82">
        <v>52.114850262426671</v>
      </c>
      <c r="ED22" s="78">
        <v>1551</v>
      </c>
      <c r="EE22" s="83">
        <v>47.885149737573322</v>
      </c>
      <c r="EF22" s="187" t="s">
        <v>132</v>
      </c>
      <c r="EG22" s="188"/>
      <c r="EH22" s="78">
        <v>739</v>
      </c>
      <c r="EI22" s="82">
        <v>55.942467827403483</v>
      </c>
      <c r="EJ22" s="78">
        <v>582</v>
      </c>
      <c r="EK22" s="83">
        <v>44.057532172596517</v>
      </c>
      <c r="EL22" s="187" t="s">
        <v>131</v>
      </c>
      <c r="EM22" s="188"/>
      <c r="EN22" s="78">
        <v>16</v>
      </c>
      <c r="EO22" s="78">
        <v>0</v>
      </c>
      <c r="EP22" s="78">
        <v>180</v>
      </c>
      <c r="EQ22" s="78">
        <v>44</v>
      </c>
      <c r="ER22" s="78">
        <v>65</v>
      </c>
      <c r="ES22" s="78">
        <v>15</v>
      </c>
      <c r="ET22" s="78">
        <v>842</v>
      </c>
      <c r="EU22" s="78">
        <v>365</v>
      </c>
      <c r="EV22" s="78">
        <v>324</v>
      </c>
      <c r="EW22" s="78">
        <v>814</v>
      </c>
      <c r="EX22" s="187" t="s">
        <v>131</v>
      </c>
      <c r="EY22" s="188"/>
      <c r="EZ22" s="72">
        <v>8</v>
      </c>
      <c r="FA22" s="72">
        <v>3</v>
      </c>
      <c r="FB22" s="189" t="s">
        <v>131</v>
      </c>
      <c r="FC22" s="188"/>
      <c r="FD22" s="77">
        <v>0</v>
      </c>
      <c r="FE22" s="77">
        <v>0</v>
      </c>
      <c r="FF22" s="77">
        <v>0</v>
      </c>
      <c r="FG22" s="77">
        <v>0</v>
      </c>
      <c r="FH22" s="77">
        <v>0</v>
      </c>
      <c r="FI22" s="77">
        <v>0</v>
      </c>
      <c r="FJ22" s="60">
        <v>21</v>
      </c>
      <c r="FK22" s="60">
        <v>9</v>
      </c>
      <c r="FL22" s="60">
        <v>4</v>
      </c>
      <c r="FM22" s="60">
        <v>14</v>
      </c>
      <c r="FN22" s="77">
        <v>0</v>
      </c>
      <c r="FO22" s="77">
        <v>0</v>
      </c>
    </row>
    <row r="23" spans="1:171" s="106" customFormat="1" ht="7.25" customHeight="1">
      <c r="A23" s="88"/>
      <c r="B23" s="89"/>
      <c r="C23" s="90"/>
      <c r="D23" s="91"/>
      <c r="E23" s="91"/>
      <c r="F23" s="92"/>
      <c r="G23" s="89"/>
      <c r="H23" s="93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94"/>
      <c r="T23" s="88"/>
      <c r="U23" s="89"/>
      <c r="V23" s="63"/>
      <c r="W23" s="64"/>
      <c r="X23" s="64"/>
      <c r="Y23" s="66"/>
      <c r="Z23" s="67"/>
      <c r="AA23" s="64"/>
      <c r="AB23" s="64"/>
      <c r="AC23" s="64"/>
      <c r="AD23" s="95"/>
      <c r="AE23" s="92"/>
      <c r="AF23" s="89"/>
      <c r="AG23" s="68"/>
      <c r="AH23" s="68"/>
      <c r="AI23" s="68"/>
      <c r="AJ23" s="68"/>
      <c r="AK23" s="96"/>
      <c r="AL23" s="88"/>
      <c r="AM23" s="89"/>
      <c r="AN23" s="97"/>
      <c r="AO23" s="97"/>
      <c r="AP23" s="97"/>
      <c r="AQ23" s="97"/>
      <c r="AR23" s="97"/>
      <c r="AS23" s="97"/>
      <c r="AT23" s="97"/>
      <c r="AU23" s="97"/>
      <c r="AV23" s="88"/>
      <c r="AW23" s="89"/>
      <c r="AX23" s="98"/>
      <c r="AY23" s="99"/>
      <c r="AZ23" s="92"/>
      <c r="BA23" s="89"/>
      <c r="BB23" s="5"/>
      <c r="BC23" s="5"/>
      <c r="BD23" s="5"/>
      <c r="BE23" s="5"/>
      <c r="BF23" s="5"/>
      <c r="BG23" s="5"/>
      <c r="BH23" s="5"/>
      <c r="BI23" s="100"/>
      <c r="BJ23" s="88"/>
      <c r="BK23" s="89"/>
      <c r="BL23" s="5"/>
      <c r="BM23" s="5"/>
      <c r="BN23" s="5"/>
      <c r="BO23" s="5"/>
      <c r="BP23" s="5"/>
      <c r="BQ23" s="101"/>
      <c r="BR23" s="88"/>
      <c r="BS23" s="89"/>
      <c r="BT23" s="5"/>
      <c r="BU23" s="5"/>
      <c r="BV23" s="5"/>
      <c r="BW23" s="5"/>
      <c r="BX23" s="5"/>
      <c r="BY23" s="5"/>
      <c r="BZ23" s="5"/>
      <c r="CA23" s="5"/>
      <c r="CB23" s="5"/>
      <c r="CC23" s="102"/>
      <c r="CD23" s="5"/>
      <c r="CE23" s="5"/>
      <c r="CF23" s="5"/>
      <c r="CG23" s="5"/>
      <c r="CH23" s="5"/>
      <c r="CI23" s="5"/>
      <c r="CJ23" s="5"/>
      <c r="CK23" s="5"/>
      <c r="CL23" s="5"/>
      <c r="CM23" s="101"/>
      <c r="CN23" s="88"/>
      <c r="CO23" s="89"/>
      <c r="CP23" s="101"/>
      <c r="CQ23" s="5"/>
      <c r="CR23" s="5"/>
      <c r="CS23" s="5"/>
      <c r="CT23" s="5"/>
      <c r="CU23" s="102"/>
      <c r="CV23" s="88"/>
      <c r="CW23" s="89"/>
      <c r="CX23" s="5"/>
      <c r="CY23" s="5"/>
      <c r="CZ23" s="5"/>
      <c r="DA23" s="5"/>
      <c r="DB23" s="92"/>
      <c r="DC23" s="89"/>
      <c r="DD23" s="270"/>
      <c r="DE23" s="271"/>
      <c r="DF23" s="78"/>
      <c r="DG23" s="78"/>
      <c r="DH23" s="271"/>
      <c r="DI23" s="271"/>
      <c r="DJ23" s="271"/>
      <c r="DK23" s="271"/>
      <c r="DL23" s="271"/>
      <c r="DM23" s="271"/>
      <c r="DN23" s="271"/>
      <c r="DO23" s="271"/>
      <c r="DP23" s="271"/>
      <c r="DQ23" s="271"/>
      <c r="DR23" s="271"/>
      <c r="DS23" s="88"/>
      <c r="DT23" s="88"/>
      <c r="DU23" s="89"/>
      <c r="DV23" s="99"/>
      <c r="DW23" s="103"/>
      <c r="DX23" s="103"/>
      <c r="DY23" s="104"/>
      <c r="DZ23" s="88"/>
      <c r="EA23" s="89"/>
      <c r="EB23" s="98"/>
      <c r="EC23" s="103"/>
      <c r="ED23" s="103"/>
      <c r="EE23" s="105"/>
      <c r="EF23" s="88"/>
      <c r="EG23" s="89"/>
      <c r="EH23" s="103"/>
      <c r="EI23" s="103"/>
      <c r="EJ23" s="103"/>
      <c r="EK23" s="105"/>
      <c r="EL23" s="88"/>
      <c r="EM23" s="89"/>
      <c r="EN23" s="5"/>
      <c r="EO23" s="5"/>
      <c r="EP23" s="5"/>
      <c r="EQ23" s="5"/>
      <c r="ER23" s="5"/>
      <c r="ES23" s="5"/>
      <c r="ET23" s="5"/>
      <c r="EU23" s="5"/>
      <c r="EV23" s="5"/>
      <c r="EW23" s="101"/>
      <c r="EX23" s="88"/>
      <c r="EY23" s="89"/>
      <c r="EZ23" s="5"/>
      <c r="FA23" s="101"/>
      <c r="FB23" s="92"/>
      <c r="FC23" s="89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</row>
    <row r="24" spans="1:171" s="116" customFormat="1" ht="79.25" customHeight="1">
      <c r="A24" s="168" t="s">
        <v>133</v>
      </c>
      <c r="B24" s="107" t="s">
        <v>134</v>
      </c>
      <c r="C24" s="162" t="s">
        <v>135</v>
      </c>
      <c r="D24" s="162" t="s">
        <v>136</v>
      </c>
      <c r="E24" s="110" t="s">
        <v>137</v>
      </c>
      <c r="F24" s="172" t="s">
        <v>133</v>
      </c>
      <c r="G24" s="107" t="s">
        <v>134</v>
      </c>
      <c r="H24" s="174" t="s">
        <v>138</v>
      </c>
      <c r="I24" s="162" t="s">
        <v>139</v>
      </c>
      <c r="J24" s="162" t="s">
        <v>140</v>
      </c>
      <c r="K24" s="162" t="s">
        <v>141</v>
      </c>
      <c r="L24" s="162" t="s">
        <v>142</v>
      </c>
      <c r="M24" s="180" t="s">
        <v>143</v>
      </c>
      <c r="N24" s="108" t="s">
        <v>144</v>
      </c>
      <c r="O24" s="108" t="s">
        <v>145</v>
      </c>
      <c r="P24" s="108" t="s">
        <v>146</v>
      </c>
      <c r="Q24" s="108" t="s">
        <v>147</v>
      </c>
      <c r="R24" s="108" t="s">
        <v>148</v>
      </c>
      <c r="S24" s="110" t="s">
        <v>149</v>
      </c>
      <c r="T24" s="168" t="s">
        <v>133</v>
      </c>
      <c r="U24" s="107" t="s">
        <v>134</v>
      </c>
      <c r="V24" s="174" t="s">
        <v>150</v>
      </c>
      <c r="W24" s="108" t="s">
        <v>151</v>
      </c>
      <c r="X24" s="162" t="s">
        <v>152</v>
      </c>
      <c r="Y24" s="109" t="s">
        <v>153</v>
      </c>
      <c r="Z24" s="108" t="s">
        <v>154</v>
      </c>
      <c r="AA24" s="162" t="s">
        <v>155</v>
      </c>
      <c r="AB24" s="108" t="s">
        <v>156</v>
      </c>
      <c r="AC24" s="162" t="s">
        <v>157</v>
      </c>
      <c r="AD24" s="110" t="s">
        <v>158</v>
      </c>
      <c r="AE24" s="172" t="s">
        <v>133</v>
      </c>
      <c r="AF24" s="107" t="s">
        <v>134</v>
      </c>
      <c r="AG24" s="166" t="s">
        <v>159</v>
      </c>
      <c r="AH24" s="162" t="s">
        <v>160</v>
      </c>
      <c r="AI24" s="162" t="s">
        <v>161</v>
      </c>
      <c r="AJ24" s="162" t="s">
        <v>162</v>
      </c>
      <c r="AK24" s="111" t="s">
        <v>163</v>
      </c>
      <c r="AL24" s="168" t="s">
        <v>133</v>
      </c>
      <c r="AM24" s="107" t="s">
        <v>134</v>
      </c>
      <c r="AN24" s="162" t="s">
        <v>164</v>
      </c>
      <c r="AO24" s="162" t="s">
        <v>165</v>
      </c>
      <c r="AP24" s="162" t="s">
        <v>166</v>
      </c>
      <c r="AQ24" s="162" t="s">
        <v>167</v>
      </c>
      <c r="AR24" s="162" t="s">
        <v>168</v>
      </c>
      <c r="AS24" s="164" t="s">
        <v>169</v>
      </c>
      <c r="AT24" s="162" t="s">
        <v>170</v>
      </c>
      <c r="AU24" s="164" t="s">
        <v>171</v>
      </c>
      <c r="AV24" s="168" t="s">
        <v>133</v>
      </c>
      <c r="AW24" s="107" t="s">
        <v>134</v>
      </c>
      <c r="AX24" s="185" t="s">
        <v>172</v>
      </c>
      <c r="AY24" s="183" t="s">
        <v>173</v>
      </c>
      <c r="AZ24" s="172" t="s">
        <v>133</v>
      </c>
      <c r="BA24" s="107" t="s">
        <v>134</v>
      </c>
      <c r="BB24" s="186" t="s">
        <v>174</v>
      </c>
      <c r="BC24" s="180" t="s">
        <v>175</v>
      </c>
      <c r="BD24" s="180" t="s">
        <v>176</v>
      </c>
      <c r="BE24" s="180" t="s">
        <v>177</v>
      </c>
      <c r="BF24" s="180" t="s">
        <v>178</v>
      </c>
      <c r="BG24" s="183" t="s">
        <v>179</v>
      </c>
      <c r="BH24" s="180" t="s">
        <v>180</v>
      </c>
      <c r="BI24" s="184" t="s">
        <v>181</v>
      </c>
      <c r="BJ24" s="168" t="s">
        <v>133</v>
      </c>
      <c r="BK24" s="107" t="s">
        <v>134</v>
      </c>
      <c r="BL24" s="180" t="s">
        <v>182</v>
      </c>
      <c r="BM24" s="180" t="s">
        <v>183</v>
      </c>
      <c r="BN24" s="180" t="s">
        <v>184</v>
      </c>
      <c r="BO24" s="180" t="s">
        <v>185</v>
      </c>
      <c r="BP24" s="180" t="s">
        <v>186</v>
      </c>
      <c r="BQ24" s="181" t="s">
        <v>187</v>
      </c>
      <c r="BR24" s="168" t="s">
        <v>133</v>
      </c>
      <c r="BS24" s="107" t="s">
        <v>134</v>
      </c>
      <c r="BT24" s="166" t="s">
        <v>188</v>
      </c>
      <c r="BU24" s="162" t="s">
        <v>189</v>
      </c>
      <c r="BV24" s="162" t="s">
        <v>190</v>
      </c>
      <c r="BW24" s="162" t="s">
        <v>191</v>
      </c>
      <c r="BX24" s="162" t="s">
        <v>192</v>
      </c>
      <c r="BY24" s="162" t="s">
        <v>193</v>
      </c>
      <c r="BZ24" s="162" t="s">
        <v>194</v>
      </c>
      <c r="CA24" s="162" t="s">
        <v>195</v>
      </c>
      <c r="CB24" s="162" t="s">
        <v>196</v>
      </c>
      <c r="CC24" s="177" t="s">
        <v>197</v>
      </c>
      <c r="CD24" s="162" t="s">
        <v>198</v>
      </c>
      <c r="CE24" s="162" t="s">
        <v>199</v>
      </c>
      <c r="CF24" s="162" t="s">
        <v>200</v>
      </c>
      <c r="CG24" s="162" t="s">
        <v>201</v>
      </c>
      <c r="CH24" s="162" t="s">
        <v>202</v>
      </c>
      <c r="CI24" s="162" t="s">
        <v>203</v>
      </c>
      <c r="CJ24" s="162" t="s">
        <v>204</v>
      </c>
      <c r="CK24" s="162" t="s">
        <v>205</v>
      </c>
      <c r="CL24" s="162" t="s">
        <v>206</v>
      </c>
      <c r="CM24" s="164" t="s">
        <v>207</v>
      </c>
      <c r="CN24" s="168" t="s">
        <v>133</v>
      </c>
      <c r="CO24" s="107" t="s">
        <v>134</v>
      </c>
      <c r="CP24" s="166" t="s">
        <v>208</v>
      </c>
      <c r="CQ24" s="162" t="s">
        <v>209</v>
      </c>
      <c r="CR24" s="162" t="s">
        <v>210</v>
      </c>
      <c r="CS24" s="162" t="s">
        <v>211</v>
      </c>
      <c r="CT24" s="162" t="s">
        <v>212</v>
      </c>
      <c r="CU24" s="177" t="s">
        <v>213</v>
      </c>
      <c r="CV24" s="168" t="s">
        <v>133</v>
      </c>
      <c r="CW24" s="107" t="s">
        <v>134</v>
      </c>
      <c r="CX24" s="174" t="s">
        <v>214</v>
      </c>
      <c r="CY24" s="162" t="s">
        <v>215</v>
      </c>
      <c r="CZ24" s="162" t="s">
        <v>216</v>
      </c>
      <c r="DA24" s="164" t="s">
        <v>217</v>
      </c>
      <c r="DB24" s="172" t="s">
        <v>133</v>
      </c>
      <c r="DC24" s="107" t="s">
        <v>134</v>
      </c>
      <c r="DD24" s="174" t="s">
        <v>218</v>
      </c>
      <c r="DE24" s="162" t="s">
        <v>219</v>
      </c>
      <c r="DF24" s="162" t="s">
        <v>220</v>
      </c>
      <c r="DG24" s="162" t="s">
        <v>221</v>
      </c>
      <c r="DH24" s="162" t="s">
        <v>222</v>
      </c>
      <c r="DI24" s="162" t="s">
        <v>223</v>
      </c>
      <c r="DJ24" s="162" t="s">
        <v>224</v>
      </c>
      <c r="DK24" s="162" t="s">
        <v>225</v>
      </c>
      <c r="DL24" s="162" t="s">
        <v>226</v>
      </c>
      <c r="DM24" s="162" t="s">
        <v>227</v>
      </c>
      <c r="DN24" s="162" t="s">
        <v>228</v>
      </c>
      <c r="DO24" s="162" t="s">
        <v>229</v>
      </c>
      <c r="DP24" s="162" t="s">
        <v>230</v>
      </c>
      <c r="DQ24" s="162" t="s">
        <v>231</v>
      </c>
      <c r="DR24" s="166" t="s">
        <v>224</v>
      </c>
      <c r="DS24" s="181" t="s">
        <v>232</v>
      </c>
      <c r="DT24" s="168" t="s">
        <v>133</v>
      </c>
      <c r="DU24" s="107" t="s">
        <v>134</v>
      </c>
      <c r="DV24" s="112" t="s">
        <v>233</v>
      </c>
      <c r="DW24" s="113" t="s">
        <v>234</v>
      </c>
      <c r="DX24" s="114" t="s">
        <v>235</v>
      </c>
      <c r="DY24" s="115" t="s">
        <v>236</v>
      </c>
      <c r="DZ24" s="168" t="s">
        <v>133</v>
      </c>
      <c r="EA24" s="107" t="s">
        <v>134</v>
      </c>
      <c r="EB24" s="174" t="s">
        <v>237</v>
      </c>
      <c r="EC24" s="108" t="s">
        <v>238</v>
      </c>
      <c r="ED24" s="162" t="s">
        <v>239</v>
      </c>
      <c r="EE24" s="111" t="s">
        <v>240</v>
      </c>
      <c r="EF24" s="168" t="s">
        <v>133</v>
      </c>
      <c r="EG24" s="107" t="s">
        <v>134</v>
      </c>
      <c r="EH24" s="174" t="s">
        <v>241</v>
      </c>
      <c r="EI24" s="108" t="s">
        <v>242</v>
      </c>
      <c r="EJ24" s="162" t="s">
        <v>243</v>
      </c>
      <c r="EK24" s="111" t="s">
        <v>244</v>
      </c>
      <c r="EL24" s="168" t="s">
        <v>133</v>
      </c>
      <c r="EM24" s="107" t="s">
        <v>134</v>
      </c>
      <c r="EN24" s="162" t="s">
        <v>245</v>
      </c>
      <c r="EO24" s="162" t="s">
        <v>246</v>
      </c>
      <c r="EP24" s="162" t="s">
        <v>247</v>
      </c>
      <c r="EQ24" s="162" t="s">
        <v>248</v>
      </c>
      <c r="ER24" s="162" t="s">
        <v>249</v>
      </c>
      <c r="ES24" s="162" t="s">
        <v>250</v>
      </c>
      <c r="ET24" s="162" t="s">
        <v>251</v>
      </c>
      <c r="EU24" s="162" t="s">
        <v>252</v>
      </c>
      <c r="EV24" s="162" t="s">
        <v>253</v>
      </c>
      <c r="EW24" s="164" t="s">
        <v>254</v>
      </c>
      <c r="EX24" s="168" t="s">
        <v>133</v>
      </c>
      <c r="EY24" s="107" t="s">
        <v>134</v>
      </c>
      <c r="EZ24" s="166" t="s">
        <v>255</v>
      </c>
      <c r="FA24" s="164" t="s">
        <v>256</v>
      </c>
      <c r="FB24" s="172" t="s">
        <v>133</v>
      </c>
      <c r="FC24" s="107" t="s">
        <v>134</v>
      </c>
      <c r="FD24" s="166" t="s">
        <v>257</v>
      </c>
      <c r="FE24" s="162" t="s">
        <v>258</v>
      </c>
      <c r="FF24" s="162" t="s">
        <v>259</v>
      </c>
      <c r="FG24" s="162" t="s">
        <v>260</v>
      </c>
      <c r="FH24" s="162" t="s">
        <v>261</v>
      </c>
      <c r="FI24" s="162" t="s">
        <v>262</v>
      </c>
      <c r="FJ24" s="162" t="s">
        <v>263</v>
      </c>
      <c r="FK24" s="162" t="s">
        <v>264</v>
      </c>
      <c r="FL24" s="162" t="s">
        <v>265</v>
      </c>
      <c r="FM24" s="162" t="s">
        <v>266</v>
      </c>
      <c r="FN24" s="162" t="s">
        <v>267</v>
      </c>
      <c r="FO24" s="164" t="s">
        <v>268</v>
      </c>
    </row>
    <row r="25" spans="1:171" s="116" customFormat="1" ht="47" customHeight="1" thickBot="1">
      <c r="A25" s="169"/>
      <c r="B25" s="117" t="s">
        <v>269</v>
      </c>
      <c r="C25" s="163"/>
      <c r="D25" s="163"/>
      <c r="E25" s="110" t="s">
        <v>136</v>
      </c>
      <c r="F25" s="173"/>
      <c r="G25" s="117" t="s">
        <v>269</v>
      </c>
      <c r="H25" s="179"/>
      <c r="I25" s="163" t="s">
        <v>270</v>
      </c>
      <c r="J25" s="163" t="s">
        <v>271</v>
      </c>
      <c r="K25" s="163" t="s">
        <v>270</v>
      </c>
      <c r="L25" s="163" t="s">
        <v>271</v>
      </c>
      <c r="M25" s="180" t="s">
        <v>270</v>
      </c>
      <c r="N25" s="108" t="s">
        <v>135</v>
      </c>
      <c r="O25" s="108" t="s">
        <v>136</v>
      </c>
      <c r="P25" s="108" t="s">
        <v>135</v>
      </c>
      <c r="Q25" s="108" t="s">
        <v>136</v>
      </c>
      <c r="R25" s="108" t="s">
        <v>135</v>
      </c>
      <c r="S25" s="110" t="s">
        <v>136</v>
      </c>
      <c r="T25" s="169"/>
      <c r="U25" s="117" t="s">
        <v>269</v>
      </c>
      <c r="V25" s="179"/>
      <c r="W25" s="108" t="s">
        <v>272</v>
      </c>
      <c r="X25" s="163"/>
      <c r="Y25" s="109" t="s">
        <v>273</v>
      </c>
      <c r="Z25" s="108" t="s">
        <v>152</v>
      </c>
      <c r="AA25" s="163"/>
      <c r="AB25" s="108" t="s">
        <v>272</v>
      </c>
      <c r="AC25" s="163"/>
      <c r="AD25" s="110" t="s">
        <v>273</v>
      </c>
      <c r="AE25" s="173"/>
      <c r="AF25" s="117" t="s">
        <v>269</v>
      </c>
      <c r="AG25" s="167"/>
      <c r="AH25" s="163"/>
      <c r="AI25" s="163"/>
      <c r="AJ25" s="163"/>
      <c r="AK25" s="111" t="s">
        <v>274</v>
      </c>
      <c r="AL25" s="169"/>
      <c r="AM25" s="117" t="s">
        <v>269</v>
      </c>
      <c r="AN25" s="163"/>
      <c r="AO25" s="163"/>
      <c r="AP25" s="163"/>
      <c r="AQ25" s="163"/>
      <c r="AR25" s="163"/>
      <c r="AS25" s="165"/>
      <c r="AT25" s="163"/>
      <c r="AU25" s="165"/>
      <c r="AV25" s="169"/>
      <c r="AW25" s="117" t="s">
        <v>269</v>
      </c>
      <c r="AX25" s="185"/>
      <c r="AY25" s="183"/>
      <c r="AZ25" s="173"/>
      <c r="BA25" s="117" t="s">
        <v>269</v>
      </c>
      <c r="BB25" s="186"/>
      <c r="BC25" s="180"/>
      <c r="BD25" s="180"/>
      <c r="BE25" s="180"/>
      <c r="BF25" s="180"/>
      <c r="BG25" s="183"/>
      <c r="BH25" s="180"/>
      <c r="BI25" s="184"/>
      <c r="BJ25" s="169"/>
      <c r="BK25" s="117" t="s">
        <v>269</v>
      </c>
      <c r="BL25" s="180"/>
      <c r="BM25" s="180"/>
      <c r="BN25" s="180"/>
      <c r="BO25" s="180"/>
      <c r="BP25" s="180"/>
      <c r="BQ25" s="182"/>
      <c r="BR25" s="169"/>
      <c r="BS25" s="117" t="s">
        <v>269</v>
      </c>
      <c r="BT25" s="167"/>
      <c r="BU25" s="163"/>
      <c r="BV25" s="163"/>
      <c r="BW25" s="163"/>
      <c r="BX25" s="163"/>
      <c r="BY25" s="163"/>
      <c r="BZ25" s="163"/>
      <c r="CA25" s="163"/>
      <c r="CB25" s="163"/>
      <c r="CC25" s="178"/>
      <c r="CD25" s="163"/>
      <c r="CE25" s="163"/>
      <c r="CF25" s="163"/>
      <c r="CG25" s="163"/>
      <c r="CH25" s="163"/>
      <c r="CI25" s="163"/>
      <c r="CJ25" s="163"/>
      <c r="CK25" s="163"/>
      <c r="CL25" s="163"/>
      <c r="CM25" s="165"/>
      <c r="CN25" s="169"/>
      <c r="CO25" s="117" t="s">
        <v>269</v>
      </c>
      <c r="CP25" s="167"/>
      <c r="CQ25" s="163"/>
      <c r="CR25" s="163"/>
      <c r="CS25" s="163"/>
      <c r="CT25" s="163"/>
      <c r="CU25" s="178"/>
      <c r="CV25" s="169"/>
      <c r="CW25" s="117" t="s">
        <v>269</v>
      </c>
      <c r="CX25" s="179"/>
      <c r="CY25" s="163"/>
      <c r="CZ25" s="163"/>
      <c r="DA25" s="165"/>
      <c r="DB25" s="173"/>
      <c r="DC25" s="117" t="s">
        <v>269</v>
      </c>
      <c r="DD25" s="179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7"/>
      <c r="DS25" s="182"/>
      <c r="DT25" s="169"/>
      <c r="DU25" s="117" t="s">
        <v>269</v>
      </c>
      <c r="DV25" s="112" t="s">
        <v>275</v>
      </c>
      <c r="DW25" s="113" t="s">
        <v>276</v>
      </c>
      <c r="DX25" s="113" t="s">
        <v>275</v>
      </c>
      <c r="DY25" s="115" t="s">
        <v>276</v>
      </c>
      <c r="DZ25" s="169"/>
      <c r="EA25" s="117" t="s">
        <v>269</v>
      </c>
      <c r="EB25" s="175"/>
      <c r="EC25" s="118" t="s">
        <v>277</v>
      </c>
      <c r="ED25" s="176"/>
      <c r="EE25" s="119" t="s">
        <v>277</v>
      </c>
      <c r="EF25" s="169"/>
      <c r="EG25" s="117" t="s">
        <v>269</v>
      </c>
      <c r="EH25" s="175"/>
      <c r="EI25" s="118" t="s">
        <v>278</v>
      </c>
      <c r="EJ25" s="176"/>
      <c r="EK25" s="119" t="s">
        <v>278</v>
      </c>
      <c r="EL25" s="169"/>
      <c r="EM25" s="117" t="s">
        <v>269</v>
      </c>
      <c r="EN25" s="163"/>
      <c r="EO25" s="163"/>
      <c r="EP25" s="163"/>
      <c r="EQ25" s="163"/>
      <c r="ER25" s="163"/>
      <c r="ES25" s="163"/>
      <c r="ET25" s="163"/>
      <c r="EU25" s="163"/>
      <c r="EV25" s="163"/>
      <c r="EW25" s="165"/>
      <c r="EX25" s="169"/>
      <c r="EY25" s="117" t="s">
        <v>269</v>
      </c>
      <c r="EZ25" s="170"/>
      <c r="FA25" s="171"/>
      <c r="FB25" s="173"/>
      <c r="FC25" s="117" t="s">
        <v>269</v>
      </c>
      <c r="FD25" s="167"/>
      <c r="FE25" s="163"/>
      <c r="FF25" s="163"/>
      <c r="FG25" s="163"/>
      <c r="FH25" s="163"/>
      <c r="FI25" s="163"/>
      <c r="FJ25" s="163"/>
      <c r="FK25" s="163"/>
      <c r="FL25" s="163"/>
      <c r="FM25" s="163"/>
      <c r="FN25" s="163"/>
      <c r="FO25" s="165"/>
    </row>
    <row r="26" spans="1:171" s="120" customFormat="1" ht="18" customHeight="1">
      <c r="A26" s="148" t="s">
        <v>279</v>
      </c>
      <c r="B26" s="149"/>
      <c r="C26" s="160" t="s">
        <v>280</v>
      </c>
      <c r="D26" s="151"/>
      <c r="E26" s="151"/>
      <c r="F26" s="154" t="s">
        <v>279</v>
      </c>
      <c r="G26" s="149"/>
      <c r="H26" s="150" t="s">
        <v>280</v>
      </c>
      <c r="I26" s="151"/>
      <c r="J26" s="151"/>
      <c r="K26" s="151"/>
      <c r="L26" s="151"/>
      <c r="M26" s="151"/>
      <c r="N26" s="161"/>
      <c r="O26" s="161"/>
      <c r="P26" s="161"/>
      <c r="Q26" s="161"/>
      <c r="R26" s="161"/>
      <c r="S26" s="161"/>
      <c r="T26" s="148" t="s">
        <v>279</v>
      </c>
      <c r="U26" s="149"/>
      <c r="V26" s="150" t="s">
        <v>280</v>
      </c>
      <c r="W26" s="151"/>
      <c r="X26" s="151"/>
      <c r="Y26" s="151"/>
      <c r="Z26" s="151"/>
      <c r="AA26" s="151"/>
      <c r="AB26" s="151"/>
      <c r="AC26" s="151"/>
      <c r="AD26" s="151"/>
      <c r="AE26" s="154" t="s">
        <v>279</v>
      </c>
      <c r="AF26" s="149"/>
      <c r="AG26" s="151" t="s">
        <v>280</v>
      </c>
      <c r="AH26" s="151"/>
      <c r="AI26" s="151"/>
      <c r="AJ26" s="151"/>
      <c r="AK26" s="157"/>
      <c r="AL26" s="148" t="s">
        <v>279</v>
      </c>
      <c r="AM26" s="149"/>
      <c r="AN26" s="150" t="s">
        <v>280</v>
      </c>
      <c r="AO26" s="151"/>
      <c r="AP26" s="151"/>
      <c r="AQ26" s="151"/>
      <c r="AR26" s="151"/>
      <c r="AS26" s="151"/>
      <c r="AT26" s="151"/>
      <c r="AU26" s="151"/>
      <c r="AV26" s="148" t="s">
        <v>279</v>
      </c>
      <c r="AW26" s="149"/>
      <c r="AX26" s="158" t="s">
        <v>296</v>
      </c>
      <c r="AY26" s="159"/>
      <c r="AZ26" s="154" t="s">
        <v>279</v>
      </c>
      <c r="BA26" s="149"/>
      <c r="BB26" s="151" t="s">
        <v>281</v>
      </c>
      <c r="BC26" s="151"/>
      <c r="BD26" s="151"/>
      <c r="BE26" s="151"/>
      <c r="BF26" s="151"/>
      <c r="BG26" s="151"/>
      <c r="BH26" s="151"/>
      <c r="BI26" s="157"/>
      <c r="BJ26" s="148" t="s">
        <v>279</v>
      </c>
      <c r="BK26" s="149"/>
      <c r="BL26" s="150" t="s">
        <v>282</v>
      </c>
      <c r="BM26" s="151"/>
      <c r="BN26" s="151"/>
      <c r="BO26" s="151"/>
      <c r="BP26" s="151"/>
      <c r="BQ26" s="151"/>
      <c r="BR26" s="148" t="s">
        <v>279</v>
      </c>
      <c r="BS26" s="149"/>
      <c r="BT26" s="151" t="s">
        <v>282</v>
      </c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48" t="s">
        <v>279</v>
      </c>
      <c r="CO26" s="149"/>
      <c r="CP26" s="151" t="s">
        <v>281</v>
      </c>
      <c r="CQ26" s="151"/>
      <c r="CR26" s="151"/>
      <c r="CS26" s="151"/>
      <c r="CT26" s="151"/>
      <c r="CU26" s="157"/>
      <c r="CV26" s="148" t="s">
        <v>279</v>
      </c>
      <c r="CW26" s="149"/>
      <c r="CX26" s="150" t="s">
        <v>281</v>
      </c>
      <c r="CY26" s="151"/>
      <c r="CZ26" s="151"/>
      <c r="DA26" s="151"/>
      <c r="DB26" s="154" t="s">
        <v>279</v>
      </c>
      <c r="DC26" s="149"/>
      <c r="DD26" s="272" t="s">
        <v>297</v>
      </c>
      <c r="DE26" s="273"/>
      <c r="DF26" s="273"/>
      <c r="DG26" s="273"/>
      <c r="DH26" s="273"/>
      <c r="DI26" s="273"/>
      <c r="DJ26" s="273"/>
      <c r="DK26" s="273"/>
      <c r="DL26" s="273"/>
      <c r="DM26" s="273"/>
      <c r="DN26" s="273"/>
      <c r="DO26" s="273"/>
      <c r="DP26" s="273"/>
      <c r="DQ26" s="273"/>
      <c r="DR26" s="273"/>
      <c r="DS26" s="273"/>
      <c r="DT26" s="148" t="s">
        <v>279</v>
      </c>
      <c r="DU26" s="149"/>
      <c r="DV26" s="155" t="s">
        <v>283</v>
      </c>
      <c r="DW26" s="155"/>
      <c r="DX26" s="155"/>
      <c r="DY26" s="156"/>
      <c r="DZ26" s="148" t="s">
        <v>279</v>
      </c>
      <c r="EA26" s="149"/>
      <c r="EB26" s="150" t="s">
        <v>284</v>
      </c>
      <c r="EC26" s="151"/>
      <c r="ED26" s="151"/>
      <c r="EE26" s="157"/>
      <c r="EF26" s="148" t="s">
        <v>279</v>
      </c>
      <c r="EG26" s="149"/>
      <c r="EH26" s="150" t="s">
        <v>284</v>
      </c>
      <c r="EI26" s="151"/>
      <c r="EJ26" s="151"/>
      <c r="EK26" s="157"/>
      <c r="EL26" s="148" t="s">
        <v>279</v>
      </c>
      <c r="EM26" s="149"/>
      <c r="EN26" s="150" t="s">
        <v>282</v>
      </c>
      <c r="EO26" s="151"/>
      <c r="EP26" s="151"/>
      <c r="EQ26" s="151"/>
      <c r="ER26" s="151"/>
      <c r="ES26" s="151"/>
      <c r="ET26" s="151"/>
      <c r="EU26" s="151"/>
      <c r="EV26" s="151"/>
      <c r="EW26" s="151"/>
      <c r="EX26" s="148" t="s">
        <v>279</v>
      </c>
      <c r="EY26" s="149"/>
      <c r="EZ26" s="152" t="s">
        <v>285</v>
      </c>
      <c r="FA26" s="153"/>
      <c r="FB26" s="154" t="s">
        <v>279</v>
      </c>
      <c r="FC26" s="149"/>
      <c r="FD26" s="151" t="s">
        <v>286</v>
      </c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</row>
    <row r="27" spans="1:171" s="126" customFormat="1" ht="16.75" customHeight="1" thickBot="1">
      <c r="A27" s="133" t="s">
        <v>287</v>
      </c>
      <c r="B27" s="134"/>
      <c r="C27" s="146"/>
      <c r="D27" s="136"/>
      <c r="E27" s="136"/>
      <c r="F27" s="135" t="s">
        <v>287</v>
      </c>
      <c r="G27" s="134"/>
      <c r="H27" s="146"/>
      <c r="I27" s="136"/>
      <c r="J27" s="136"/>
      <c r="K27" s="136"/>
      <c r="L27" s="136"/>
      <c r="M27" s="136"/>
      <c r="N27" s="147"/>
      <c r="O27" s="147"/>
      <c r="P27" s="147"/>
      <c r="Q27" s="147"/>
      <c r="R27" s="147"/>
      <c r="S27" s="147"/>
      <c r="T27" s="133" t="s">
        <v>287</v>
      </c>
      <c r="U27" s="134"/>
      <c r="V27" s="266" t="s">
        <v>295</v>
      </c>
      <c r="W27" s="267"/>
      <c r="X27" s="267"/>
      <c r="Y27" s="267"/>
      <c r="Z27" s="267"/>
      <c r="AA27" s="267"/>
      <c r="AB27" s="267"/>
      <c r="AC27" s="267"/>
      <c r="AD27" s="267"/>
      <c r="AE27" s="135" t="s">
        <v>287</v>
      </c>
      <c r="AF27" s="134"/>
      <c r="AG27" s="136"/>
      <c r="AH27" s="136"/>
      <c r="AI27" s="136"/>
      <c r="AJ27" s="136"/>
      <c r="AK27" s="141"/>
      <c r="AL27" s="133" t="s">
        <v>287</v>
      </c>
      <c r="AM27" s="134"/>
      <c r="AN27" s="142"/>
      <c r="AO27" s="143"/>
      <c r="AP27" s="143"/>
      <c r="AQ27" s="143"/>
      <c r="AR27" s="143"/>
      <c r="AS27" s="143"/>
      <c r="AT27" s="143"/>
      <c r="AU27" s="143"/>
      <c r="AV27" s="133" t="s">
        <v>287</v>
      </c>
      <c r="AW27" s="134"/>
      <c r="AX27" s="144"/>
      <c r="AY27" s="145"/>
      <c r="AZ27" s="135" t="s">
        <v>287</v>
      </c>
      <c r="BA27" s="134"/>
      <c r="BB27" s="132" t="s">
        <v>288</v>
      </c>
      <c r="BC27" s="132"/>
      <c r="BD27" s="132"/>
      <c r="BE27" s="132"/>
      <c r="BF27" s="132"/>
      <c r="BG27" s="132"/>
      <c r="BH27" s="132"/>
      <c r="BI27" s="140"/>
      <c r="BJ27" s="133" t="s">
        <v>287</v>
      </c>
      <c r="BK27" s="134"/>
      <c r="BL27" s="131" t="s">
        <v>289</v>
      </c>
      <c r="BM27" s="132"/>
      <c r="BN27" s="132"/>
      <c r="BO27" s="132"/>
      <c r="BP27" s="132"/>
      <c r="BQ27" s="132"/>
      <c r="BR27" s="133" t="s">
        <v>287</v>
      </c>
      <c r="BS27" s="134"/>
      <c r="BT27" s="132" t="s">
        <v>290</v>
      </c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3" t="s">
        <v>287</v>
      </c>
      <c r="CO27" s="134"/>
      <c r="CP27" s="132" t="s">
        <v>291</v>
      </c>
      <c r="CQ27" s="132"/>
      <c r="CR27" s="132"/>
      <c r="CS27" s="132"/>
      <c r="CT27" s="132"/>
      <c r="CU27" s="140"/>
      <c r="CV27" s="133" t="s">
        <v>287</v>
      </c>
      <c r="CW27" s="134"/>
      <c r="CX27" s="131" t="s">
        <v>292</v>
      </c>
      <c r="CY27" s="132"/>
      <c r="CZ27" s="132"/>
      <c r="DA27" s="132"/>
      <c r="DB27" s="135" t="s">
        <v>287</v>
      </c>
      <c r="DC27" s="134"/>
      <c r="DD27" s="274" t="s">
        <v>298</v>
      </c>
      <c r="DE27" s="274"/>
      <c r="DF27" s="274"/>
      <c r="DG27" s="274"/>
      <c r="DH27" s="274"/>
      <c r="DI27" s="274"/>
      <c r="DJ27" s="274"/>
      <c r="DK27" s="274"/>
      <c r="DL27" s="274"/>
      <c r="DM27" s="274"/>
      <c r="DN27" s="274"/>
      <c r="DO27" s="274"/>
      <c r="DP27" s="274"/>
      <c r="DQ27" s="274"/>
      <c r="DR27" s="274"/>
      <c r="DS27" s="274"/>
      <c r="DT27" s="133" t="s">
        <v>287</v>
      </c>
      <c r="DU27" s="134"/>
      <c r="DV27" s="137"/>
      <c r="DW27" s="137"/>
      <c r="DX27" s="137"/>
      <c r="DY27" s="138"/>
      <c r="DZ27" s="133" t="s">
        <v>287</v>
      </c>
      <c r="EA27" s="134"/>
      <c r="EB27" s="139"/>
      <c r="EC27" s="137"/>
      <c r="ED27" s="137"/>
      <c r="EE27" s="138"/>
      <c r="EF27" s="133" t="s">
        <v>287</v>
      </c>
      <c r="EG27" s="134"/>
      <c r="EH27" s="121"/>
      <c r="EI27" s="122"/>
      <c r="EJ27" s="122"/>
      <c r="EK27" s="123"/>
      <c r="EL27" s="133" t="s">
        <v>287</v>
      </c>
      <c r="EM27" s="134"/>
      <c r="EN27" s="131" t="s">
        <v>293</v>
      </c>
      <c r="EO27" s="132"/>
      <c r="EP27" s="132"/>
      <c r="EQ27" s="132"/>
      <c r="ER27" s="132"/>
      <c r="ES27" s="132"/>
      <c r="ET27" s="132"/>
      <c r="EU27" s="132"/>
      <c r="EV27" s="132"/>
      <c r="EW27" s="132"/>
      <c r="EX27" s="133" t="s">
        <v>287</v>
      </c>
      <c r="EY27" s="134"/>
      <c r="EZ27" s="124"/>
      <c r="FA27" s="125"/>
      <c r="FB27" s="135" t="s">
        <v>287</v>
      </c>
      <c r="FC27" s="134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</row>
    <row r="28" spans="1:171" ht="36" customHeight="1"/>
    <row r="29" spans="1:171" ht="15.75" customHeight="1">
      <c r="H29" s="2"/>
      <c r="EH29" s="129"/>
      <c r="EI29" s="129"/>
      <c r="EJ29" s="129"/>
      <c r="EK29" s="129"/>
      <c r="EN29" s="129"/>
      <c r="EO29" s="129"/>
      <c r="EP29" s="129"/>
      <c r="EQ29" s="129"/>
      <c r="ER29" s="129"/>
      <c r="ES29" s="129"/>
      <c r="ET29" s="129"/>
      <c r="EU29" s="129"/>
    </row>
    <row r="30" spans="1:171">
      <c r="EH30" s="129"/>
      <c r="EI30" s="129"/>
      <c r="EJ30" s="129"/>
      <c r="EK30" s="129"/>
      <c r="EN30" s="129"/>
      <c r="EO30" s="129"/>
      <c r="EP30" s="129"/>
      <c r="EQ30" s="129"/>
      <c r="ER30" s="129"/>
      <c r="ES30" s="129"/>
      <c r="ET30" s="129"/>
      <c r="EU30" s="129"/>
    </row>
    <row r="38" spans="1:15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AE38" s="5"/>
      <c r="AF38" s="5"/>
      <c r="AL38" s="5"/>
      <c r="AM38" s="5"/>
      <c r="AV38" s="5"/>
      <c r="AW38" s="5"/>
      <c r="AZ38" s="5"/>
      <c r="BA38" s="5"/>
      <c r="BJ38" s="5"/>
      <c r="BK38" s="5"/>
      <c r="BR38" s="5"/>
      <c r="BS38" s="5"/>
      <c r="CN38" s="5"/>
      <c r="CO38" s="5"/>
      <c r="CV38" s="5"/>
      <c r="CW38" s="5"/>
      <c r="DB38" s="5"/>
      <c r="DC38" s="5"/>
      <c r="DT38" s="5"/>
      <c r="DU38" s="5"/>
      <c r="DZ38" s="5"/>
      <c r="EA38" s="5"/>
      <c r="EF38" s="5"/>
      <c r="EG38" s="5"/>
      <c r="EL38" s="5"/>
      <c r="EM38" s="5"/>
      <c r="EX38" s="5"/>
      <c r="EY38" s="5"/>
      <c r="FB38" s="5"/>
      <c r="FC38" s="5"/>
    </row>
    <row r="39" spans="1:15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AE39" s="5"/>
      <c r="AF39" s="5"/>
      <c r="AL39" s="5"/>
      <c r="AM39" s="5"/>
      <c r="AV39" s="5"/>
      <c r="AW39" s="5"/>
      <c r="AZ39" s="5"/>
      <c r="BA39" s="5"/>
      <c r="BJ39" s="5"/>
      <c r="BK39" s="5"/>
      <c r="BR39" s="5"/>
      <c r="BS39" s="5"/>
      <c r="CN39" s="5"/>
      <c r="CO39" s="5"/>
      <c r="CV39" s="5"/>
      <c r="CW39" s="5"/>
      <c r="DB39" s="5"/>
      <c r="DC39" s="5"/>
      <c r="DT39" s="5"/>
      <c r="DU39" s="5"/>
      <c r="DZ39" s="5"/>
      <c r="EA39" s="5"/>
      <c r="EF39" s="5"/>
      <c r="EG39" s="5"/>
      <c r="EL39" s="5"/>
      <c r="EM39" s="5"/>
      <c r="EX39" s="5"/>
      <c r="EY39" s="5"/>
      <c r="FB39" s="5"/>
      <c r="FC39" s="5"/>
    </row>
    <row r="40" spans="1:15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AE40" s="5"/>
      <c r="AF40" s="5"/>
      <c r="AL40" s="5"/>
      <c r="AM40" s="5"/>
      <c r="AV40" s="5"/>
      <c r="AW40" s="5"/>
      <c r="AZ40" s="5"/>
      <c r="BA40" s="5"/>
      <c r="BJ40" s="5"/>
      <c r="BK40" s="5"/>
      <c r="BR40" s="5"/>
      <c r="BS40" s="5"/>
      <c r="CN40" s="5"/>
      <c r="CO40" s="5"/>
      <c r="CV40" s="5"/>
      <c r="CW40" s="5"/>
      <c r="DB40" s="5"/>
      <c r="DC40" s="5"/>
      <c r="DT40" s="5"/>
      <c r="DU40" s="5"/>
      <c r="DZ40" s="5"/>
      <c r="EA40" s="5"/>
      <c r="EF40" s="5"/>
      <c r="EG40" s="5"/>
      <c r="EL40" s="5"/>
      <c r="EM40" s="5"/>
      <c r="EX40" s="5"/>
      <c r="EY40" s="5"/>
      <c r="FB40" s="5"/>
      <c r="FC40" s="5"/>
    </row>
    <row r="41" spans="1:15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AE41" s="5"/>
      <c r="AF41" s="5"/>
      <c r="AL41" s="5"/>
      <c r="AM41" s="5"/>
      <c r="AV41" s="5"/>
      <c r="AW41" s="5"/>
      <c r="AZ41" s="5"/>
      <c r="BA41" s="5"/>
      <c r="BJ41" s="5"/>
      <c r="BK41" s="5"/>
      <c r="BR41" s="5"/>
      <c r="BS41" s="5"/>
      <c r="CN41" s="5"/>
      <c r="CO41" s="5"/>
      <c r="CV41" s="5"/>
      <c r="CW41" s="5"/>
      <c r="DB41" s="5"/>
      <c r="DC41" s="5"/>
      <c r="DT41" s="5"/>
      <c r="DU41" s="5"/>
      <c r="DZ41" s="5"/>
      <c r="EA41" s="5"/>
      <c r="EF41" s="5"/>
      <c r="EG41" s="5"/>
      <c r="EL41" s="5"/>
      <c r="EM41" s="5"/>
      <c r="EX41" s="5"/>
      <c r="EY41" s="5"/>
      <c r="FB41" s="5"/>
      <c r="FC41" s="5"/>
    </row>
    <row r="42" spans="1:15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AE42" s="5"/>
      <c r="AF42" s="5"/>
      <c r="AL42" s="5"/>
      <c r="AM42" s="5"/>
      <c r="AV42" s="5"/>
      <c r="AW42" s="5"/>
      <c r="AZ42" s="5"/>
      <c r="BA42" s="5"/>
      <c r="BJ42" s="5"/>
      <c r="BK42" s="5"/>
      <c r="BR42" s="5"/>
      <c r="BS42" s="5"/>
      <c r="CN42" s="5"/>
      <c r="CO42" s="5"/>
      <c r="CV42" s="5"/>
      <c r="CW42" s="5"/>
      <c r="DB42" s="5"/>
      <c r="DC42" s="5"/>
      <c r="DT42" s="5"/>
      <c r="DU42" s="5"/>
      <c r="DZ42" s="5"/>
      <c r="EA42" s="5"/>
      <c r="EF42" s="5"/>
      <c r="EG42" s="5"/>
      <c r="EL42" s="5"/>
      <c r="EM42" s="5"/>
      <c r="EX42" s="5"/>
      <c r="EY42" s="5"/>
      <c r="FB42" s="5"/>
      <c r="FC42" s="5"/>
    </row>
    <row r="43" spans="1:15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AE43" s="5"/>
      <c r="AF43" s="5"/>
      <c r="AL43" s="5"/>
      <c r="AM43" s="5"/>
      <c r="AV43" s="5"/>
      <c r="AW43" s="5"/>
      <c r="AZ43" s="5"/>
      <c r="BA43" s="5"/>
      <c r="BJ43" s="5"/>
      <c r="BK43" s="5"/>
      <c r="BR43" s="5"/>
      <c r="BS43" s="5"/>
      <c r="CN43" s="5"/>
      <c r="CO43" s="5"/>
      <c r="CV43" s="5"/>
      <c r="CW43" s="5"/>
      <c r="DB43" s="5"/>
      <c r="DC43" s="5"/>
      <c r="DT43" s="5"/>
      <c r="DU43" s="5"/>
      <c r="DZ43" s="5"/>
      <c r="EA43" s="5"/>
      <c r="EF43" s="5"/>
      <c r="EG43" s="5"/>
      <c r="EL43" s="5"/>
      <c r="EM43" s="5"/>
      <c r="EX43" s="5"/>
      <c r="EY43" s="5"/>
      <c r="FB43" s="5"/>
      <c r="FC43" s="5"/>
    </row>
    <row r="44" spans="1:15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AE44" s="5"/>
      <c r="AF44" s="5"/>
      <c r="AL44" s="5"/>
      <c r="AM44" s="5"/>
      <c r="AV44" s="5"/>
      <c r="AW44" s="5"/>
      <c r="AZ44" s="5"/>
      <c r="BA44" s="5"/>
      <c r="BJ44" s="5"/>
      <c r="BK44" s="5"/>
      <c r="BR44" s="5"/>
      <c r="BS44" s="5"/>
      <c r="CN44" s="5"/>
      <c r="CO44" s="5"/>
      <c r="CV44" s="5"/>
      <c r="CW44" s="5"/>
      <c r="DB44" s="5"/>
      <c r="DC44" s="5"/>
      <c r="DT44" s="5"/>
      <c r="DU44" s="5"/>
      <c r="DZ44" s="5"/>
      <c r="EA44" s="5"/>
      <c r="EF44" s="5"/>
      <c r="EG44" s="5"/>
      <c r="EL44" s="5"/>
      <c r="EM44" s="5"/>
      <c r="EX44" s="5"/>
      <c r="EY44" s="5"/>
      <c r="FB44" s="5"/>
      <c r="FC44" s="5"/>
    </row>
    <row r="45" spans="1:15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AE45" s="5"/>
      <c r="AF45" s="5"/>
      <c r="AL45" s="5"/>
      <c r="AM45" s="5"/>
      <c r="AV45" s="5"/>
      <c r="AW45" s="5"/>
      <c r="AZ45" s="5"/>
      <c r="BA45" s="5"/>
      <c r="BJ45" s="5"/>
      <c r="BK45" s="5"/>
      <c r="BR45" s="5"/>
      <c r="BS45" s="5"/>
      <c r="CN45" s="5"/>
      <c r="CO45" s="5"/>
      <c r="CV45" s="5"/>
      <c r="CW45" s="5"/>
      <c r="DB45" s="5"/>
      <c r="DC45" s="5"/>
      <c r="DT45" s="5"/>
      <c r="DU45" s="5"/>
      <c r="DZ45" s="5"/>
      <c r="EA45" s="5"/>
      <c r="EF45" s="5"/>
      <c r="EG45" s="5"/>
      <c r="EL45" s="5"/>
      <c r="EM45" s="5"/>
      <c r="EX45" s="5"/>
      <c r="EY45" s="5"/>
      <c r="FB45" s="5"/>
      <c r="FC45" s="5"/>
    </row>
    <row r="46" spans="1:15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AE46" s="5"/>
      <c r="AF46" s="5"/>
      <c r="AL46" s="5"/>
      <c r="AM46" s="5"/>
      <c r="AV46" s="5"/>
      <c r="AW46" s="5"/>
      <c r="AZ46" s="5"/>
      <c r="BA46" s="5"/>
      <c r="BJ46" s="5"/>
      <c r="BK46" s="5"/>
      <c r="BR46" s="5"/>
      <c r="BS46" s="5"/>
      <c r="CN46" s="5"/>
      <c r="CO46" s="5"/>
      <c r="CV46" s="5"/>
      <c r="CW46" s="5"/>
      <c r="DB46" s="5"/>
      <c r="DC46" s="5"/>
      <c r="DT46" s="5"/>
      <c r="DU46" s="5"/>
      <c r="DZ46" s="5"/>
      <c r="EA46" s="5"/>
      <c r="EF46" s="5"/>
      <c r="EG46" s="5"/>
      <c r="EL46" s="5"/>
      <c r="EM46" s="5"/>
      <c r="EX46" s="5"/>
      <c r="EY46" s="5"/>
      <c r="FB46" s="5"/>
      <c r="FC46" s="5"/>
    </row>
    <row r="47" spans="1:15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AE47" s="5"/>
      <c r="AF47" s="5"/>
      <c r="AL47" s="5"/>
      <c r="AM47" s="5"/>
      <c r="AV47" s="5"/>
      <c r="AW47" s="5"/>
      <c r="AZ47" s="5"/>
      <c r="BA47" s="5"/>
      <c r="BJ47" s="5"/>
      <c r="BK47" s="5"/>
      <c r="BR47" s="5"/>
      <c r="BS47" s="5"/>
      <c r="CN47" s="5"/>
      <c r="CO47" s="5"/>
      <c r="CV47" s="5"/>
      <c r="CW47" s="5"/>
      <c r="DB47" s="5"/>
      <c r="DC47" s="5"/>
      <c r="DT47" s="5"/>
      <c r="DU47" s="5"/>
      <c r="DZ47" s="5"/>
      <c r="EA47" s="5"/>
      <c r="EF47" s="5"/>
      <c r="EG47" s="5"/>
      <c r="EL47" s="5"/>
      <c r="EM47" s="5"/>
      <c r="EX47" s="5"/>
      <c r="EY47" s="5"/>
      <c r="FB47" s="5"/>
      <c r="FC47" s="5"/>
    </row>
    <row r="48" spans="1:15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AE48" s="5"/>
      <c r="AF48" s="5"/>
      <c r="AL48" s="5"/>
      <c r="AM48" s="5"/>
      <c r="AV48" s="5"/>
      <c r="AW48" s="5"/>
      <c r="AZ48" s="5"/>
      <c r="BA48" s="5"/>
      <c r="BJ48" s="5"/>
      <c r="BK48" s="5"/>
      <c r="BR48" s="5"/>
      <c r="BS48" s="5"/>
      <c r="CN48" s="5"/>
      <c r="CO48" s="5"/>
      <c r="CV48" s="5"/>
      <c r="CW48" s="5"/>
      <c r="DB48" s="5"/>
      <c r="DC48" s="5"/>
      <c r="DT48" s="5"/>
      <c r="DU48" s="5"/>
      <c r="DZ48" s="5"/>
      <c r="EA48" s="5"/>
      <c r="EF48" s="5"/>
      <c r="EG48" s="5"/>
      <c r="EL48" s="5"/>
      <c r="EM48" s="5"/>
      <c r="EX48" s="5"/>
      <c r="EY48" s="5"/>
      <c r="FB48" s="5"/>
      <c r="FC48" s="5"/>
    </row>
    <row r="49" spans="1:15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AE49" s="5"/>
      <c r="AF49" s="5"/>
      <c r="AL49" s="5"/>
      <c r="AM49" s="5"/>
      <c r="AV49" s="5"/>
      <c r="AW49" s="5"/>
      <c r="AZ49" s="5"/>
      <c r="BA49" s="5"/>
      <c r="BJ49" s="5"/>
      <c r="BK49" s="5"/>
      <c r="BR49" s="5"/>
      <c r="BS49" s="5"/>
      <c r="CN49" s="5"/>
      <c r="CO49" s="5"/>
      <c r="CV49" s="5"/>
      <c r="CW49" s="5"/>
      <c r="DB49" s="5"/>
      <c r="DC49" s="5"/>
      <c r="DT49" s="5"/>
      <c r="DU49" s="5"/>
      <c r="DZ49" s="5"/>
      <c r="EA49" s="5"/>
      <c r="EF49" s="5"/>
      <c r="EG49" s="5"/>
      <c r="EL49" s="5"/>
      <c r="EM49" s="5"/>
      <c r="EX49" s="5"/>
      <c r="EY49" s="5"/>
      <c r="FB49" s="5"/>
      <c r="FC49" s="5"/>
    </row>
    <row r="50" spans="1:15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AE50" s="5"/>
      <c r="AF50" s="5"/>
      <c r="AL50" s="5"/>
      <c r="AM50" s="5"/>
      <c r="AV50" s="5"/>
      <c r="AW50" s="5"/>
      <c r="AZ50" s="5"/>
      <c r="BA50" s="5"/>
      <c r="BJ50" s="5"/>
      <c r="BK50" s="5"/>
      <c r="BR50" s="5"/>
      <c r="BS50" s="5"/>
      <c r="CN50" s="5"/>
      <c r="CO50" s="5"/>
      <c r="CV50" s="5"/>
      <c r="CW50" s="5"/>
      <c r="DB50" s="5"/>
      <c r="DC50" s="5"/>
      <c r="DT50" s="5"/>
      <c r="DU50" s="5"/>
      <c r="DZ50" s="5"/>
      <c r="EA50" s="5"/>
      <c r="EF50" s="5"/>
      <c r="EG50" s="5"/>
      <c r="EL50" s="5"/>
      <c r="EM50" s="5"/>
      <c r="EX50" s="5"/>
      <c r="EY50" s="5"/>
      <c r="FB50" s="5"/>
      <c r="FC50" s="5"/>
    </row>
    <row r="51" spans="1:15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AE51" s="5"/>
      <c r="AF51" s="5"/>
      <c r="AL51" s="5"/>
      <c r="AM51" s="5"/>
      <c r="AV51" s="5"/>
      <c r="AW51" s="5"/>
      <c r="AZ51" s="5"/>
      <c r="BA51" s="5"/>
      <c r="BJ51" s="5"/>
      <c r="BK51" s="5"/>
      <c r="BR51" s="5"/>
      <c r="BS51" s="5"/>
      <c r="CN51" s="5"/>
      <c r="CO51" s="5"/>
      <c r="CV51" s="5"/>
      <c r="CW51" s="5"/>
      <c r="DB51" s="5"/>
      <c r="DC51" s="5"/>
      <c r="DT51" s="5"/>
      <c r="DU51" s="5"/>
      <c r="DZ51" s="5"/>
      <c r="EA51" s="5"/>
      <c r="EF51" s="5"/>
      <c r="EG51" s="5"/>
      <c r="EL51" s="5"/>
      <c r="EM51" s="5"/>
      <c r="EX51" s="5"/>
      <c r="EY51" s="5"/>
      <c r="FB51" s="5"/>
      <c r="FC51" s="5"/>
    </row>
    <row r="52" spans="1:15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AE52" s="5"/>
      <c r="AF52" s="5"/>
      <c r="AL52" s="5"/>
      <c r="AM52" s="5"/>
      <c r="AV52" s="5"/>
      <c r="AW52" s="5"/>
      <c r="AZ52" s="5"/>
      <c r="BA52" s="5"/>
      <c r="BJ52" s="5"/>
      <c r="BK52" s="5"/>
      <c r="BR52" s="5"/>
      <c r="BS52" s="5"/>
      <c r="CN52" s="5"/>
      <c r="CO52" s="5"/>
      <c r="CV52" s="5"/>
      <c r="CW52" s="5"/>
      <c r="DB52" s="5"/>
      <c r="DC52" s="5"/>
      <c r="DT52" s="5"/>
      <c r="DU52" s="5"/>
      <c r="DZ52" s="5"/>
      <c r="EA52" s="5"/>
      <c r="EF52" s="5"/>
      <c r="EG52" s="5"/>
      <c r="EL52" s="5"/>
      <c r="EM52" s="5"/>
      <c r="EX52" s="5"/>
      <c r="EY52" s="5"/>
      <c r="FB52" s="5"/>
      <c r="FC52" s="5"/>
    </row>
    <row r="53" spans="1:15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Z53" s="5"/>
      <c r="BA53" s="5"/>
      <c r="BJ53" s="5"/>
      <c r="BK53" s="5"/>
      <c r="BR53" s="5"/>
      <c r="BS53" s="5"/>
      <c r="CN53" s="5"/>
      <c r="CO53" s="5"/>
      <c r="CV53" s="5"/>
      <c r="CW53" s="5"/>
      <c r="DB53" s="5"/>
      <c r="DC53" s="5"/>
      <c r="DT53" s="5"/>
      <c r="DU53" s="5"/>
      <c r="DZ53" s="5"/>
      <c r="EA53" s="5"/>
      <c r="EF53" s="5"/>
      <c r="EG53" s="5"/>
      <c r="EL53" s="5"/>
      <c r="EM53" s="5"/>
      <c r="EX53" s="5"/>
      <c r="EY53" s="5"/>
      <c r="FB53" s="5"/>
      <c r="FC53" s="5"/>
    </row>
    <row r="54" spans="1:15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Z54" s="5"/>
      <c r="BA54" s="5"/>
      <c r="BJ54" s="5"/>
      <c r="BK54" s="5"/>
      <c r="BR54" s="5"/>
      <c r="BS54" s="5"/>
      <c r="CN54" s="5"/>
      <c r="CO54" s="5"/>
      <c r="CV54" s="5"/>
      <c r="CW54" s="5"/>
      <c r="DB54" s="5"/>
      <c r="DC54" s="5"/>
      <c r="DT54" s="5"/>
      <c r="DU54" s="5"/>
      <c r="DZ54" s="5"/>
      <c r="EA54" s="5"/>
      <c r="EF54" s="5"/>
      <c r="EG54" s="5"/>
      <c r="EL54" s="5"/>
      <c r="EM54" s="5"/>
      <c r="EX54" s="5"/>
      <c r="EY54" s="5"/>
      <c r="FB54" s="5"/>
      <c r="FC54" s="5"/>
    </row>
    <row r="55" spans="1:15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Z55" s="5"/>
      <c r="BA55" s="5"/>
      <c r="BJ55" s="5"/>
      <c r="BK55" s="5"/>
      <c r="BR55" s="5"/>
      <c r="BS55" s="5"/>
      <c r="CN55" s="5"/>
      <c r="CO55" s="5"/>
      <c r="CV55" s="5"/>
      <c r="CW55" s="5"/>
      <c r="DB55" s="5"/>
      <c r="DC55" s="5"/>
      <c r="DT55" s="5"/>
      <c r="DU55" s="5"/>
      <c r="DZ55" s="5"/>
      <c r="EA55" s="5"/>
      <c r="EF55" s="5"/>
      <c r="EG55" s="5"/>
      <c r="EL55" s="5"/>
      <c r="EM55" s="5"/>
      <c r="EX55" s="5"/>
      <c r="EY55" s="5"/>
      <c r="FB55" s="5"/>
      <c r="FC55" s="5"/>
    </row>
    <row r="56" spans="1:15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Z56" s="5"/>
      <c r="BA56" s="5"/>
      <c r="BJ56" s="5"/>
      <c r="BK56" s="5"/>
      <c r="BR56" s="5"/>
      <c r="BS56" s="5"/>
      <c r="CN56" s="5"/>
      <c r="CO56" s="5"/>
      <c r="CV56" s="5"/>
      <c r="CW56" s="5"/>
      <c r="DB56" s="5"/>
      <c r="DC56" s="5"/>
      <c r="DT56" s="5"/>
      <c r="DU56" s="5"/>
      <c r="DZ56" s="5"/>
      <c r="EA56" s="5"/>
      <c r="EF56" s="5"/>
      <c r="EG56" s="5"/>
      <c r="EL56" s="5"/>
      <c r="EM56" s="5"/>
      <c r="EX56" s="5"/>
      <c r="EY56" s="5"/>
      <c r="FB56" s="5"/>
      <c r="FC56" s="5"/>
    </row>
    <row r="57" spans="1:15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Z57" s="5"/>
      <c r="BA57" s="5"/>
      <c r="BJ57" s="5"/>
      <c r="BK57" s="5"/>
      <c r="BR57" s="5"/>
      <c r="BS57" s="5"/>
      <c r="CN57" s="5"/>
      <c r="CO57" s="5"/>
      <c r="CV57" s="5"/>
      <c r="CW57" s="5"/>
      <c r="DB57" s="5"/>
      <c r="DC57" s="5"/>
      <c r="DT57" s="5"/>
      <c r="DU57" s="5"/>
      <c r="DZ57" s="5"/>
      <c r="EA57" s="5"/>
      <c r="EF57" s="5"/>
      <c r="EG57" s="5"/>
      <c r="EL57" s="5"/>
      <c r="EM57" s="5"/>
      <c r="EX57" s="5"/>
      <c r="EY57" s="5"/>
      <c r="FB57" s="5"/>
      <c r="FC57" s="5"/>
    </row>
    <row r="58" spans="1:15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Z58" s="5"/>
      <c r="BA58" s="5"/>
      <c r="BJ58" s="5"/>
      <c r="BK58" s="5"/>
      <c r="BR58" s="5"/>
      <c r="BS58" s="5"/>
      <c r="CN58" s="5"/>
      <c r="CO58" s="5"/>
      <c r="CV58" s="5"/>
      <c r="CW58" s="5"/>
      <c r="DB58" s="5"/>
      <c r="DC58" s="5"/>
      <c r="DT58" s="5"/>
      <c r="DU58" s="5"/>
      <c r="DZ58" s="5"/>
      <c r="EA58" s="5"/>
      <c r="EF58" s="5"/>
      <c r="EG58" s="5"/>
      <c r="EL58" s="5"/>
      <c r="EM58" s="5"/>
      <c r="EX58" s="5"/>
      <c r="EY58" s="5"/>
      <c r="FB58" s="5"/>
      <c r="FC58" s="5"/>
    </row>
    <row r="59" spans="1:1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Z59" s="5"/>
      <c r="BA59" s="5"/>
      <c r="BJ59" s="5"/>
      <c r="BK59" s="5"/>
      <c r="BR59" s="5"/>
      <c r="BS59" s="5"/>
      <c r="CN59" s="5"/>
      <c r="CO59" s="5"/>
      <c r="CV59" s="5"/>
      <c r="CW59" s="5"/>
      <c r="DB59" s="5"/>
      <c r="DC59" s="5"/>
      <c r="DT59" s="5"/>
      <c r="DU59" s="5"/>
      <c r="DZ59" s="5"/>
      <c r="EA59" s="5"/>
      <c r="EF59" s="5"/>
      <c r="EG59" s="5"/>
      <c r="EL59" s="5"/>
      <c r="EM59" s="5"/>
      <c r="EX59" s="5"/>
      <c r="EY59" s="5"/>
      <c r="FB59" s="5"/>
      <c r="FC59" s="5"/>
    </row>
    <row r="60" spans="1:159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Z60" s="5"/>
      <c r="BA60" s="5"/>
      <c r="BJ60" s="5"/>
      <c r="BK60" s="5"/>
      <c r="BR60" s="5"/>
      <c r="BS60" s="5"/>
      <c r="CN60" s="5"/>
      <c r="CO60" s="5"/>
      <c r="CV60" s="5"/>
      <c r="CW60" s="5"/>
      <c r="DB60" s="5"/>
      <c r="DC60" s="5"/>
      <c r="DT60" s="5"/>
      <c r="DU60" s="5"/>
      <c r="DZ60" s="5"/>
      <c r="EA60" s="5"/>
      <c r="EF60" s="5"/>
      <c r="EG60" s="5"/>
      <c r="EL60" s="5"/>
      <c r="EM60" s="5"/>
      <c r="EX60" s="5"/>
      <c r="EY60" s="5"/>
      <c r="FB60" s="5"/>
      <c r="FC60" s="5"/>
    </row>
    <row r="61" spans="1:159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Z61" s="5"/>
      <c r="BA61" s="5"/>
      <c r="BJ61" s="5"/>
      <c r="BK61" s="5"/>
      <c r="BR61" s="5"/>
      <c r="BS61" s="5"/>
      <c r="CN61" s="5"/>
      <c r="CO61" s="5"/>
      <c r="CV61" s="5"/>
      <c r="CW61" s="5"/>
      <c r="DB61" s="5"/>
      <c r="DC61" s="5"/>
      <c r="DT61" s="5"/>
      <c r="DU61" s="5"/>
      <c r="DZ61" s="5"/>
      <c r="EA61" s="5"/>
      <c r="EF61" s="5"/>
      <c r="EG61" s="5"/>
      <c r="EL61" s="5"/>
      <c r="EM61" s="5"/>
      <c r="EX61" s="5"/>
      <c r="EY61" s="5"/>
      <c r="FB61" s="5"/>
      <c r="FC61" s="5"/>
    </row>
    <row r="62" spans="1:159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Z62" s="5"/>
      <c r="BA62" s="5"/>
      <c r="BJ62" s="5"/>
      <c r="BK62" s="5"/>
      <c r="BR62" s="5"/>
      <c r="BS62" s="5"/>
      <c r="CN62" s="5"/>
      <c r="CO62" s="5"/>
      <c r="CV62" s="5"/>
      <c r="CW62" s="5"/>
      <c r="DB62" s="5"/>
      <c r="DC62" s="5"/>
      <c r="DT62" s="5"/>
      <c r="DU62" s="5"/>
      <c r="DZ62" s="5"/>
      <c r="EA62" s="5"/>
      <c r="EF62" s="5"/>
      <c r="EG62" s="5"/>
      <c r="EL62" s="5"/>
      <c r="EM62" s="5"/>
      <c r="EX62" s="5"/>
      <c r="EY62" s="5"/>
      <c r="FB62" s="5"/>
      <c r="FC62" s="5"/>
    </row>
    <row r="63" spans="1:159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Z63" s="5"/>
      <c r="BA63" s="5"/>
      <c r="BJ63" s="5"/>
      <c r="BK63" s="5"/>
      <c r="BR63" s="5"/>
      <c r="BS63" s="5"/>
      <c r="CN63" s="5"/>
      <c r="CO63" s="5"/>
      <c r="CV63" s="5"/>
      <c r="CW63" s="5"/>
      <c r="DB63" s="5"/>
      <c r="DC63" s="5"/>
      <c r="DT63" s="5"/>
      <c r="DU63" s="5"/>
      <c r="DZ63" s="5"/>
      <c r="EA63" s="5"/>
      <c r="EF63" s="5"/>
      <c r="EG63" s="5"/>
      <c r="EL63" s="5"/>
      <c r="EM63" s="5"/>
      <c r="EX63" s="5"/>
      <c r="EY63" s="5"/>
      <c r="FB63" s="5"/>
      <c r="FC63" s="5"/>
    </row>
    <row r="64" spans="1:159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Z64" s="5"/>
      <c r="BA64" s="5"/>
      <c r="BJ64" s="5"/>
      <c r="BK64" s="5"/>
      <c r="BR64" s="5"/>
      <c r="BS64" s="5"/>
      <c r="CN64" s="5"/>
      <c r="CO64" s="5"/>
      <c r="CV64" s="5"/>
      <c r="CW64" s="5"/>
      <c r="DB64" s="5"/>
      <c r="DC64" s="5"/>
      <c r="DT64" s="5"/>
      <c r="DU64" s="5"/>
      <c r="DZ64" s="5"/>
      <c r="EA64" s="5"/>
      <c r="EF64" s="5"/>
      <c r="EG64" s="5"/>
      <c r="EL64" s="5"/>
      <c r="EM64" s="5"/>
      <c r="EX64" s="5"/>
      <c r="EY64" s="5"/>
      <c r="FB64" s="5"/>
      <c r="FC64" s="5"/>
    </row>
    <row r="65" spans="1:159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Z65" s="5"/>
      <c r="BA65" s="5"/>
      <c r="BJ65" s="5"/>
      <c r="BK65" s="5"/>
      <c r="BR65" s="5"/>
      <c r="BS65" s="5"/>
      <c r="CN65" s="5"/>
      <c r="CO65" s="5"/>
      <c r="CV65" s="5"/>
      <c r="CW65" s="5"/>
      <c r="DB65" s="5"/>
      <c r="DC65" s="5"/>
      <c r="DT65" s="5"/>
      <c r="DU65" s="5"/>
      <c r="DZ65" s="5"/>
      <c r="EA65" s="5"/>
      <c r="EF65" s="5"/>
      <c r="EG65" s="5"/>
      <c r="EL65" s="5"/>
      <c r="EM65" s="5"/>
      <c r="EX65" s="5"/>
      <c r="EY65" s="5"/>
      <c r="FB65" s="5"/>
      <c r="FC65" s="5"/>
    </row>
    <row r="66" spans="1:159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Z66" s="5"/>
      <c r="BA66" s="5"/>
      <c r="BJ66" s="5"/>
      <c r="BK66" s="5"/>
      <c r="BR66" s="5"/>
      <c r="BS66" s="5"/>
      <c r="CN66" s="5"/>
      <c r="CO66" s="5"/>
      <c r="CV66" s="5"/>
      <c r="CW66" s="5"/>
      <c r="DB66" s="5"/>
      <c r="DC66" s="5"/>
      <c r="DT66" s="5"/>
      <c r="DU66" s="5"/>
      <c r="DZ66" s="5"/>
      <c r="EA66" s="5"/>
      <c r="EF66" s="5"/>
      <c r="EG66" s="5"/>
      <c r="EL66" s="5"/>
      <c r="EM66" s="5"/>
      <c r="EX66" s="5"/>
      <c r="EY66" s="5"/>
      <c r="FB66" s="5"/>
      <c r="FC66" s="5"/>
    </row>
    <row r="67" spans="1:159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Z67" s="5"/>
      <c r="BA67" s="5"/>
      <c r="BJ67" s="5"/>
      <c r="BK67" s="5"/>
      <c r="BR67" s="5"/>
      <c r="BS67" s="5"/>
      <c r="CN67" s="5"/>
      <c r="CO67" s="5"/>
      <c r="CV67" s="5"/>
      <c r="CW67" s="5"/>
      <c r="DB67" s="5"/>
      <c r="DC67" s="5"/>
      <c r="DT67" s="5"/>
      <c r="DU67" s="5"/>
      <c r="DZ67" s="5"/>
      <c r="EA67" s="5"/>
      <c r="EF67" s="5"/>
      <c r="EG67" s="5"/>
      <c r="EL67" s="5"/>
      <c r="EM67" s="5"/>
      <c r="EX67" s="5"/>
      <c r="EY67" s="5"/>
      <c r="FB67" s="5"/>
      <c r="FC67" s="5"/>
    </row>
    <row r="68" spans="1:159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Z68" s="5"/>
      <c r="BA68" s="5"/>
      <c r="BJ68" s="5"/>
      <c r="BK68" s="5"/>
      <c r="BR68" s="5"/>
      <c r="BS68" s="5"/>
      <c r="CN68" s="5"/>
      <c r="CO68" s="5"/>
      <c r="CV68" s="5"/>
      <c r="CW68" s="5"/>
      <c r="DB68" s="5"/>
      <c r="DC68" s="5"/>
      <c r="DT68" s="5"/>
      <c r="DU68" s="5"/>
      <c r="DZ68" s="5"/>
      <c r="EA68" s="5"/>
      <c r="EF68" s="5"/>
      <c r="EG68" s="5"/>
      <c r="EL68" s="5"/>
      <c r="EM68" s="5"/>
      <c r="EX68" s="5"/>
      <c r="EY68" s="5"/>
      <c r="FB68" s="5"/>
      <c r="FC68" s="5"/>
    </row>
    <row r="69" spans="1:15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AE69" s="5"/>
      <c r="AF69" s="5"/>
      <c r="AL69" s="5"/>
      <c r="AM69" s="5"/>
      <c r="AV69" s="5"/>
      <c r="AW69" s="5"/>
      <c r="AZ69" s="5"/>
      <c r="BA69" s="5"/>
      <c r="BJ69" s="5"/>
      <c r="BK69" s="5"/>
      <c r="BR69" s="5"/>
      <c r="BS69" s="5"/>
      <c r="CN69" s="5"/>
      <c r="CO69" s="5"/>
      <c r="CV69" s="5"/>
      <c r="CW69" s="5"/>
      <c r="DB69" s="5"/>
      <c r="DC69" s="5"/>
      <c r="DT69" s="5"/>
      <c r="DU69" s="5"/>
      <c r="DZ69" s="5"/>
      <c r="EA69" s="5"/>
      <c r="EF69" s="5"/>
      <c r="EG69" s="5"/>
      <c r="EL69" s="5"/>
      <c r="EM69" s="5"/>
      <c r="EX69" s="5"/>
      <c r="EY69" s="5"/>
      <c r="FB69" s="5"/>
      <c r="FC69" s="5"/>
    </row>
    <row r="70" spans="1:159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30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Z70" s="5"/>
      <c r="BA70" s="5"/>
      <c r="BJ70" s="5"/>
      <c r="BK70" s="5"/>
      <c r="BR70" s="5"/>
      <c r="BS70" s="5"/>
      <c r="CN70" s="5"/>
      <c r="CO70" s="5"/>
      <c r="CV70" s="5"/>
      <c r="CW70" s="5"/>
      <c r="DB70" s="5"/>
      <c r="DC70" s="5"/>
      <c r="DT70" s="5"/>
      <c r="DU70" s="5"/>
      <c r="DZ70" s="5"/>
      <c r="EA70" s="5"/>
      <c r="EF70" s="5"/>
      <c r="EG70" s="5"/>
      <c r="EL70" s="5"/>
      <c r="EM70" s="5"/>
      <c r="EX70" s="5"/>
      <c r="EY70" s="5"/>
      <c r="FB70" s="5"/>
      <c r="FC70" s="5"/>
    </row>
    <row r="71" spans="1:159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3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Z71" s="5"/>
      <c r="BA71" s="5"/>
      <c r="BJ71" s="5"/>
      <c r="BK71" s="5"/>
      <c r="BR71" s="5"/>
      <c r="BS71" s="5"/>
      <c r="CN71" s="5"/>
      <c r="CO71" s="5"/>
      <c r="CV71" s="5"/>
      <c r="CW71" s="5"/>
      <c r="DB71" s="5"/>
      <c r="DC71" s="5"/>
      <c r="DT71" s="5"/>
      <c r="DU71" s="5"/>
      <c r="DZ71" s="5"/>
      <c r="EA71" s="5"/>
      <c r="EF71" s="5"/>
      <c r="EG71" s="5"/>
      <c r="EL71" s="5"/>
      <c r="EM71" s="5"/>
      <c r="EX71" s="5"/>
      <c r="EY71" s="5"/>
      <c r="FB71" s="5"/>
      <c r="FC71" s="5"/>
    </row>
    <row r="72" spans="1:159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3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Z72" s="5"/>
      <c r="BA72" s="5"/>
      <c r="BJ72" s="5"/>
      <c r="BK72" s="5"/>
      <c r="BR72" s="5"/>
      <c r="BS72" s="5"/>
      <c r="CN72" s="5"/>
      <c r="CO72" s="5"/>
      <c r="CV72" s="5"/>
      <c r="CW72" s="5"/>
      <c r="DB72" s="5"/>
      <c r="DC72" s="5"/>
      <c r="DT72" s="5"/>
      <c r="DU72" s="5"/>
      <c r="DZ72" s="5"/>
      <c r="EA72" s="5"/>
      <c r="EF72" s="5"/>
      <c r="EG72" s="5"/>
      <c r="EL72" s="5"/>
      <c r="EM72" s="5"/>
      <c r="EX72" s="5"/>
      <c r="EY72" s="5"/>
      <c r="FB72" s="5"/>
      <c r="FC72" s="5"/>
    </row>
    <row r="73" spans="1:159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30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Z73" s="5"/>
      <c r="BA73" s="5"/>
      <c r="BJ73" s="5"/>
      <c r="BK73" s="5"/>
      <c r="BR73" s="5"/>
      <c r="BS73" s="5"/>
      <c r="CN73" s="5"/>
      <c r="CO73" s="5"/>
      <c r="CV73" s="5"/>
      <c r="CW73" s="5"/>
      <c r="DB73" s="5"/>
      <c r="DC73" s="5"/>
      <c r="DT73" s="5"/>
      <c r="DU73" s="5"/>
      <c r="DZ73" s="5"/>
      <c r="EA73" s="5"/>
      <c r="EF73" s="5"/>
      <c r="EG73" s="5"/>
      <c r="EL73" s="5"/>
      <c r="EM73" s="5"/>
      <c r="EX73" s="5"/>
      <c r="EY73" s="5"/>
      <c r="FB73" s="5"/>
      <c r="FC73" s="5"/>
    </row>
    <row r="74" spans="1:159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30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Z74" s="5"/>
      <c r="BA74" s="5"/>
      <c r="BJ74" s="5"/>
      <c r="BK74" s="5"/>
      <c r="BR74" s="5"/>
      <c r="BS74" s="5"/>
      <c r="CN74" s="5"/>
      <c r="CO74" s="5"/>
      <c r="CV74" s="5"/>
      <c r="CW74" s="5"/>
      <c r="DB74" s="5"/>
      <c r="DC74" s="5"/>
      <c r="DT74" s="5"/>
      <c r="DU74" s="5"/>
      <c r="DZ74" s="5"/>
      <c r="EA74" s="5"/>
      <c r="EF74" s="5"/>
      <c r="EG74" s="5"/>
      <c r="EL74" s="5"/>
      <c r="EM74" s="5"/>
      <c r="EX74" s="5"/>
      <c r="EY74" s="5"/>
      <c r="FB74" s="5"/>
      <c r="FC74" s="5"/>
    </row>
    <row r="75" spans="1:159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30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Z75" s="5"/>
      <c r="BA75" s="5"/>
      <c r="BJ75" s="5"/>
      <c r="BK75" s="5"/>
      <c r="BR75" s="5"/>
      <c r="BS75" s="5"/>
      <c r="CN75" s="5"/>
      <c r="CO75" s="5"/>
      <c r="CV75" s="5"/>
      <c r="CW75" s="5"/>
      <c r="DB75" s="5"/>
      <c r="DC75" s="5"/>
      <c r="DT75" s="5"/>
      <c r="DU75" s="5"/>
      <c r="DZ75" s="5"/>
      <c r="EA75" s="5"/>
      <c r="EF75" s="5"/>
      <c r="EG75" s="5"/>
      <c r="EL75" s="5"/>
      <c r="EM75" s="5"/>
      <c r="EX75" s="5"/>
      <c r="EY75" s="5"/>
      <c r="FB75" s="5"/>
      <c r="FC75" s="5"/>
    </row>
    <row r="76" spans="1:159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30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Z76" s="5"/>
      <c r="BA76" s="5"/>
      <c r="BJ76" s="5"/>
      <c r="BK76" s="5"/>
      <c r="BR76" s="5"/>
      <c r="BS76" s="5"/>
      <c r="CN76" s="5"/>
      <c r="CO76" s="5"/>
      <c r="CV76" s="5"/>
      <c r="CW76" s="5"/>
      <c r="DB76" s="5"/>
      <c r="DC76" s="5"/>
      <c r="DT76" s="5"/>
      <c r="DU76" s="5"/>
      <c r="DZ76" s="5"/>
      <c r="EA76" s="5"/>
      <c r="EF76" s="5"/>
      <c r="EG76" s="5"/>
      <c r="EL76" s="5"/>
      <c r="EM76" s="5"/>
      <c r="EX76" s="5"/>
      <c r="EY76" s="5"/>
      <c r="FB76" s="5"/>
      <c r="FC76" s="5"/>
    </row>
    <row r="77" spans="1:159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30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Z77" s="5"/>
      <c r="BA77" s="5"/>
      <c r="BJ77" s="5"/>
      <c r="BK77" s="5"/>
      <c r="BR77" s="5"/>
      <c r="BS77" s="5"/>
      <c r="CN77" s="5"/>
      <c r="CO77" s="5"/>
      <c r="CV77" s="5"/>
      <c r="CW77" s="5"/>
      <c r="DB77" s="5"/>
      <c r="DC77" s="5"/>
      <c r="DT77" s="5"/>
      <c r="DU77" s="5"/>
      <c r="DZ77" s="5"/>
      <c r="EA77" s="5"/>
      <c r="EF77" s="5"/>
      <c r="EG77" s="5"/>
      <c r="EL77" s="5"/>
      <c r="EM77" s="5"/>
      <c r="EX77" s="5"/>
      <c r="EY77" s="5"/>
      <c r="FB77" s="5"/>
      <c r="FC77" s="5"/>
    </row>
    <row r="78" spans="1:15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30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Z78" s="5"/>
      <c r="BA78" s="5"/>
      <c r="BJ78" s="5"/>
      <c r="BK78" s="5"/>
      <c r="BR78" s="5"/>
      <c r="BS78" s="5"/>
      <c r="CN78" s="5"/>
      <c r="CO78" s="5"/>
      <c r="CV78" s="5"/>
      <c r="CW78" s="5"/>
      <c r="DB78" s="5"/>
      <c r="DC78" s="5"/>
      <c r="DT78" s="5"/>
      <c r="DU78" s="5"/>
      <c r="DZ78" s="5"/>
      <c r="EA78" s="5"/>
      <c r="EF78" s="5"/>
      <c r="EG78" s="5"/>
      <c r="EL78" s="5"/>
      <c r="EM78" s="5"/>
      <c r="EX78" s="5"/>
      <c r="EY78" s="5"/>
      <c r="FB78" s="5"/>
      <c r="FC78" s="5"/>
    </row>
    <row r="79" spans="1:15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30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Z79" s="5"/>
      <c r="BA79" s="5"/>
      <c r="BJ79" s="5"/>
      <c r="BK79" s="5"/>
      <c r="BR79" s="5"/>
      <c r="BS79" s="5"/>
      <c r="CN79" s="5"/>
      <c r="CO79" s="5"/>
      <c r="CV79" s="5"/>
      <c r="CW79" s="5"/>
      <c r="DB79" s="5"/>
      <c r="DC79" s="5"/>
      <c r="DT79" s="5"/>
      <c r="DU79" s="5"/>
      <c r="DZ79" s="5"/>
      <c r="EA79" s="5"/>
      <c r="EF79" s="5"/>
      <c r="EG79" s="5"/>
      <c r="EL79" s="5"/>
      <c r="EM79" s="5"/>
      <c r="EX79" s="5"/>
      <c r="EY79" s="5"/>
      <c r="FB79" s="5"/>
      <c r="FC79" s="5"/>
    </row>
    <row r="80" spans="1:159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30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Z80" s="5"/>
      <c r="BA80" s="5"/>
      <c r="BJ80" s="5"/>
      <c r="BK80" s="5"/>
      <c r="BR80" s="5"/>
      <c r="BS80" s="5"/>
      <c r="CN80" s="5"/>
      <c r="CO80" s="5"/>
      <c r="CV80" s="5"/>
      <c r="CW80" s="5"/>
      <c r="DB80" s="5"/>
      <c r="DC80" s="5"/>
      <c r="DT80" s="5"/>
      <c r="DU80" s="5"/>
      <c r="DZ80" s="5"/>
      <c r="EA80" s="5"/>
      <c r="EF80" s="5"/>
      <c r="EG80" s="5"/>
      <c r="EL80" s="5"/>
      <c r="EM80" s="5"/>
      <c r="EX80" s="5"/>
      <c r="EY80" s="5"/>
      <c r="FB80" s="5"/>
      <c r="FC80" s="5"/>
    </row>
    <row r="81" spans="1:15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30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Z81" s="5"/>
      <c r="BA81" s="5"/>
      <c r="BJ81" s="5"/>
      <c r="BK81" s="5"/>
      <c r="BR81" s="5"/>
      <c r="BS81" s="5"/>
      <c r="CN81" s="5"/>
      <c r="CO81" s="5"/>
      <c r="CV81" s="5"/>
      <c r="CW81" s="5"/>
      <c r="DB81" s="5"/>
      <c r="DC81" s="5"/>
      <c r="DT81" s="5"/>
      <c r="DU81" s="5"/>
      <c r="DZ81" s="5"/>
      <c r="EA81" s="5"/>
      <c r="EF81" s="5"/>
      <c r="EG81" s="5"/>
      <c r="EL81" s="5"/>
      <c r="EM81" s="5"/>
      <c r="EX81" s="5"/>
      <c r="EY81" s="5"/>
      <c r="FB81" s="5"/>
      <c r="FC81" s="5"/>
    </row>
    <row r="82" spans="1:15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30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Z82" s="5"/>
      <c r="BA82" s="5"/>
      <c r="BJ82" s="5"/>
      <c r="BK82" s="5"/>
      <c r="BR82" s="5"/>
      <c r="BS82" s="5"/>
      <c r="CN82" s="5"/>
      <c r="CO82" s="5"/>
      <c r="CV82" s="5"/>
      <c r="CW82" s="5"/>
      <c r="DB82" s="5"/>
      <c r="DC82" s="5"/>
      <c r="DT82" s="5"/>
      <c r="DU82" s="5"/>
      <c r="DZ82" s="5"/>
      <c r="EA82" s="5"/>
      <c r="EF82" s="5"/>
      <c r="EG82" s="5"/>
      <c r="EL82" s="5"/>
      <c r="EM82" s="5"/>
      <c r="EX82" s="5"/>
      <c r="EY82" s="5"/>
      <c r="FB82" s="5"/>
      <c r="FC82" s="5"/>
    </row>
    <row r="83" spans="1:15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30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Z83" s="5"/>
      <c r="BA83" s="5"/>
      <c r="BJ83" s="5"/>
      <c r="BK83" s="5"/>
      <c r="BR83" s="5"/>
      <c r="BS83" s="5"/>
      <c r="CN83" s="5"/>
      <c r="CO83" s="5"/>
      <c r="CV83" s="5"/>
      <c r="CW83" s="5"/>
      <c r="DB83" s="5"/>
      <c r="DC83" s="5"/>
      <c r="DT83" s="5"/>
      <c r="DU83" s="5"/>
      <c r="DZ83" s="5"/>
      <c r="EA83" s="5"/>
      <c r="EF83" s="5"/>
      <c r="EG83" s="5"/>
      <c r="EL83" s="5"/>
      <c r="EM83" s="5"/>
      <c r="EX83" s="5"/>
      <c r="EY83" s="5"/>
      <c r="FB83" s="5"/>
      <c r="FC83" s="5"/>
    </row>
    <row r="84" spans="1:159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30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Z84" s="5"/>
      <c r="BA84" s="5"/>
      <c r="BJ84" s="5"/>
      <c r="BK84" s="5"/>
      <c r="BR84" s="5"/>
      <c r="BS84" s="5"/>
      <c r="CN84" s="5"/>
      <c r="CO84" s="5"/>
      <c r="CV84" s="5"/>
      <c r="CW84" s="5"/>
      <c r="DB84" s="5"/>
      <c r="DC84" s="5"/>
      <c r="DT84" s="5"/>
      <c r="DU84" s="5"/>
      <c r="DZ84" s="5"/>
      <c r="EA84" s="5"/>
      <c r="EF84" s="5"/>
      <c r="EG84" s="5"/>
      <c r="EL84" s="5"/>
      <c r="EM84" s="5"/>
      <c r="EX84" s="5"/>
      <c r="EY84" s="5"/>
      <c r="FB84" s="5"/>
      <c r="FC84" s="5"/>
    </row>
    <row r="85" spans="1:159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30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Z85" s="5"/>
      <c r="BA85" s="5"/>
      <c r="BJ85" s="5"/>
      <c r="BK85" s="5"/>
      <c r="BR85" s="5"/>
      <c r="BS85" s="5"/>
      <c r="CN85" s="5"/>
      <c r="CO85" s="5"/>
      <c r="CV85" s="5"/>
      <c r="CW85" s="5"/>
      <c r="DB85" s="5"/>
      <c r="DC85" s="5"/>
      <c r="DT85" s="5"/>
      <c r="DU85" s="5"/>
      <c r="DZ85" s="5"/>
      <c r="EA85" s="5"/>
      <c r="EF85" s="5"/>
      <c r="EG85" s="5"/>
      <c r="EL85" s="5"/>
      <c r="EM85" s="5"/>
      <c r="EX85" s="5"/>
      <c r="EY85" s="5"/>
      <c r="FB85" s="5"/>
      <c r="FC85" s="5"/>
    </row>
    <row r="86" spans="1:159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30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Z86" s="5"/>
      <c r="BA86" s="5"/>
      <c r="BJ86" s="5"/>
      <c r="BK86" s="5"/>
      <c r="BR86" s="5"/>
      <c r="BS86" s="5"/>
      <c r="CN86" s="5"/>
      <c r="CO86" s="5"/>
      <c r="CV86" s="5"/>
      <c r="CW86" s="5"/>
      <c r="DB86" s="5"/>
      <c r="DC86" s="5"/>
      <c r="DT86" s="5"/>
      <c r="DU86" s="5"/>
      <c r="DZ86" s="5"/>
      <c r="EA86" s="5"/>
      <c r="EF86" s="5"/>
      <c r="EG86" s="5"/>
      <c r="EL86" s="5"/>
      <c r="EM86" s="5"/>
      <c r="EX86" s="5"/>
      <c r="EY86" s="5"/>
      <c r="FB86" s="5"/>
      <c r="FC86" s="5"/>
    </row>
    <row r="87" spans="1:159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30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Z87" s="5"/>
      <c r="BA87" s="5"/>
      <c r="BJ87" s="5"/>
      <c r="BK87" s="5"/>
      <c r="BR87" s="5"/>
      <c r="BS87" s="5"/>
      <c r="CN87" s="5"/>
      <c r="CO87" s="5"/>
      <c r="CV87" s="5"/>
      <c r="CW87" s="5"/>
      <c r="DB87" s="5"/>
      <c r="DC87" s="5"/>
      <c r="DT87" s="5"/>
      <c r="DU87" s="5"/>
      <c r="DZ87" s="5"/>
      <c r="EA87" s="5"/>
      <c r="EF87" s="5"/>
      <c r="EG87" s="5"/>
      <c r="EL87" s="5"/>
      <c r="EM87" s="5"/>
      <c r="EX87" s="5"/>
      <c r="EY87" s="5"/>
      <c r="FB87" s="5"/>
      <c r="FC87" s="5"/>
    </row>
  </sheetData>
  <mergeCells count="577">
    <mergeCell ref="EN2:FO2"/>
    <mergeCell ref="C3:E3"/>
    <mergeCell ref="F3:S3"/>
    <mergeCell ref="T3:AD3"/>
    <mergeCell ref="AE3:AK3"/>
    <mergeCell ref="AZ3:BI3"/>
    <mergeCell ref="BJ3:BQ3"/>
    <mergeCell ref="BR3:CM3"/>
    <mergeCell ref="CN3:CU3"/>
    <mergeCell ref="A1:S1"/>
    <mergeCell ref="A2:B3"/>
    <mergeCell ref="C2:AU2"/>
    <mergeCell ref="AX2:DS2"/>
    <mergeCell ref="DV2:EK2"/>
    <mergeCell ref="Z4:Z7"/>
    <mergeCell ref="AA4:AD5"/>
    <mergeCell ref="AE4:AF7"/>
    <mergeCell ref="AG4:AH6"/>
    <mergeCell ref="AI4:AJ6"/>
    <mergeCell ref="AK4:AK7"/>
    <mergeCell ref="EX3:FA3"/>
    <mergeCell ref="FB3:FO3"/>
    <mergeCell ref="A4:B7"/>
    <mergeCell ref="C4:D6"/>
    <mergeCell ref="E4:E7"/>
    <mergeCell ref="F4:G7"/>
    <mergeCell ref="H4:M4"/>
    <mergeCell ref="N4:S4"/>
    <mergeCell ref="T4:U7"/>
    <mergeCell ref="V4:Y5"/>
    <mergeCell ref="CV3:DA3"/>
    <mergeCell ref="DB3:DS3"/>
    <mergeCell ref="DT3:DY3"/>
    <mergeCell ref="DZ3:EE3"/>
    <mergeCell ref="EF3:EK3"/>
    <mergeCell ref="EL3:EW3"/>
    <mergeCell ref="AL3:AU3"/>
    <mergeCell ref="AV3:AY3"/>
    <mergeCell ref="BD4:BE6"/>
    <mergeCell ref="BF4:BG6"/>
    <mergeCell ref="BH4:BI6"/>
    <mergeCell ref="BJ4:BK7"/>
    <mergeCell ref="BL4:BM6"/>
    <mergeCell ref="BN4:BO6"/>
    <mergeCell ref="AL4:AM7"/>
    <mergeCell ref="AN4:AU4"/>
    <mergeCell ref="AV4:AW7"/>
    <mergeCell ref="AX4:AY5"/>
    <mergeCell ref="AZ4:BA7"/>
    <mergeCell ref="BB4:BC6"/>
    <mergeCell ref="AP5:AQ6"/>
    <mergeCell ref="AR5:AS6"/>
    <mergeCell ref="AT5:AU6"/>
    <mergeCell ref="BP4:BQ6"/>
    <mergeCell ref="BR4:BS7"/>
    <mergeCell ref="BT4:CC4"/>
    <mergeCell ref="CD4:CM4"/>
    <mergeCell ref="CN4:CO7"/>
    <mergeCell ref="CP4:CU5"/>
    <mergeCell ref="BT5:BU6"/>
    <mergeCell ref="BZ5:CA6"/>
    <mergeCell ref="CB5:CC6"/>
    <mergeCell ref="CD5:CE6"/>
    <mergeCell ref="DZ4:EA7"/>
    <mergeCell ref="EB4:EE5"/>
    <mergeCell ref="EF4:EG7"/>
    <mergeCell ref="CV4:CW7"/>
    <mergeCell ref="CX4:CY6"/>
    <mergeCell ref="CZ4:DA6"/>
    <mergeCell ref="DB4:DC7"/>
    <mergeCell ref="DD4:DK5"/>
    <mergeCell ref="DL4:DS5"/>
    <mergeCell ref="DN6:DO6"/>
    <mergeCell ref="DP6:DQ6"/>
    <mergeCell ref="DR6:DS6"/>
    <mergeCell ref="DJ6:DK6"/>
    <mergeCell ref="DL6:DM6"/>
    <mergeCell ref="EZ4:FA6"/>
    <mergeCell ref="FB4:FC7"/>
    <mergeCell ref="FD4:FO4"/>
    <mergeCell ref="H5:I6"/>
    <mergeCell ref="J5:K6"/>
    <mergeCell ref="L5:M6"/>
    <mergeCell ref="N5:O6"/>
    <mergeCell ref="P5:Q6"/>
    <mergeCell ref="R5:S6"/>
    <mergeCell ref="AN5:AO6"/>
    <mergeCell ref="EH4:EK5"/>
    <mergeCell ref="EL4:EM7"/>
    <mergeCell ref="EN4:ES5"/>
    <mergeCell ref="ET4:EU6"/>
    <mergeCell ref="EV4:EW6"/>
    <mergeCell ref="EX4:EY7"/>
    <mergeCell ref="EN6:EO6"/>
    <mergeCell ref="EP6:EQ6"/>
    <mergeCell ref="ER6:ES6"/>
    <mergeCell ref="DT4:DU7"/>
    <mergeCell ref="DV4:DW6"/>
    <mergeCell ref="DX4:DY6"/>
    <mergeCell ref="CF6:CG6"/>
    <mergeCell ref="CH6:CI6"/>
    <mergeCell ref="CP6:CQ6"/>
    <mergeCell ref="CR6:CS6"/>
    <mergeCell ref="CT6:CU6"/>
    <mergeCell ref="DD6:DE6"/>
    <mergeCell ref="FL5:FM6"/>
    <mergeCell ref="FN5:FO6"/>
    <mergeCell ref="V6:W6"/>
    <mergeCell ref="X6:Y6"/>
    <mergeCell ref="AA6:AB6"/>
    <mergeCell ref="AC6:AD6"/>
    <mergeCell ref="AX6:AX7"/>
    <mergeCell ref="AY6:AY7"/>
    <mergeCell ref="BV6:BW6"/>
    <mergeCell ref="BX6:BY6"/>
    <mergeCell ref="CJ5:CK6"/>
    <mergeCell ref="CL5:CM6"/>
    <mergeCell ref="FD5:FE6"/>
    <mergeCell ref="FF5:FG6"/>
    <mergeCell ref="FH5:FI6"/>
    <mergeCell ref="FJ5:FK6"/>
    <mergeCell ref="DF6:DG6"/>
    <mergeCell ref="DH6:DI6"/>
    <mergeCell ref="EL8:EM8"/>
    <mergeCell ref="EX8:EY8"/>
    <mergeCell ref="FB8:FC8"/>
    <mergeCell ref="AZ8:BA8"/>
    <mergeCell ref="BJ8:BK8"/>
    <mergeCell ref="BR8:BS8"/>
    <mergeCell ref="CN8:CO8"/>
    <mergeCell ref="CV8:CW8"/>
    <mergeCell ref="DB8:DC8"/>
    <mergeCell ref="A10:B10"/>
    <mergeCell ref="F10:G10"/>
    <mergeCell ref="T10:U10"/>
    <mergeCell ref="AE10:AF10"/>
    <mergeCell ref="AL10:AM10"/>
    <mergeCell ref="AV10:AW10"/>
    <mergeCell ref="DT8:DU8"/>
    <mergeCell ref="DZ8:EA8"/>
    <mergeCell ref="EF8:EG8"/>
    <mergeCell ref="A8:B8"/>
    <mergeCell ref="F8:G8"/>
    <mergeCell ref="T8:U8"/>
    <mergeCell ref="AE8:AF8"/>
    <mergeCell ref="AL8:AM8"/>
    <mergeCell ref="AV8:AW8"/>
    <mergeCell ref="DT10:DU10"/>
    <mergeCell ref="DZ10:EA10"/>
    <mergeCell ref="EF10:EG10"/>
    <mergeCell ref="EL10:EM10"/>
    <mergeCell ref="EX10:EY10"/>
    <mergeCell ref="FB10:FC10"/>
    <mergeCell ref="AZ10:BA10"/>
    <mergeCell ref="BJ10:BK10"/>
    <mergeCell ref="BR10:BS10"/>
    <mergeCell ref="CN10:CO10"/>
    <mergeCell ref="CV10:CW10"/>
    <mergeCell ref="DB10:DC10"/>
    <mergeCell ref="EL11:EM11"/>
    <mergeCell ref="EX11:EY11"/>
    <mergeCell ref="FB11:FC11"/>
    <mergeCell ref="AZ11:BA11"/>
    <mergeCell ref="BJ11:BK11"/>
    <mergeCell ref="BR11:BS11"/>
    <mergeCell ref="CN11:CO11"/>
    <mergeCell ref="CV11:CW11"/>
    <mergeCell ref="DB11:DC11"/>
    <mergeCell ref="A12:B12"/>
    <mergeCell ref="F12:G12"/>
    <mergeCell ref="T12:U12"/>
    <mergeCell ref="AE12:AF12"/>
    <mergeCell ref="AL12:AM12"/>
    <mergeCell ref="AV12:AW12"/>
    <mergeCell ref="DT11:DU11"/>
    <mergeCell ref="DZ11:EA11"/>
    <mergeCell ref="EF11:EG11"/>
    <mergeCell ref="A11:B11"/>
    <mergeCell ref="F11:G11"/>
    <mergeCell ref="T11:U11"/>
    <mergeCell ref="AE11:AF11"/>
    <mergeCell ref="AL11:AM11"/>
    <mergeCell ref="AV11:AW11"/>
    <mergeCell ref="DT12:DU12"/>
    <mergeCell ref="DZ12:EA12"/>
    <mergeCell ref="EF12:EG12"/>
    <mergeCell ref="EL12:EM12"/>
    <mergeCell ref="EX12:EY12"/>
    <mergeCell ref="FB12:FC12"/>
    <mergeCell ref="AZ12:BA12"/>
    <mergeCell ref="BJ12:BK12"/>
    <mergeCell ref="BR12:BS12"/>
    <mergeCell ref="CN12:CO12"/>
    <mergeCell ref="CV12:CW12"/>
    <mergeCell ref="DB12:DC12"/>
    <mergeCell ref="EL13:EM13"/>
    <mergeCell ref="EX13:EY13"/>
    <mergeCell ref="FB13:FC13"/>
    <mergeCell ref="AZ13:BA13"/>
    <mergeCell ref="BJ13:BK13"/>
    <mergeCell ref="BR13:BS13"/>
    <mergeCell ref="CN13:CO13"/>
    <mergeCell ref="CV13:CW13"/>
    <mergeCell ref="DB13:DC13"/>
    <mergeCell ref="A14:B14"/>
    <mergeCell ref="F14:G14"/>
    <mergeCell ref="T14:U14"/>
    <mergeCell ref="AE14:AF14"/>
    <mergeCell ref="AL14:AM14"/>
    <mergeCell ref="AV14:AW14"/>
    <mergeCell ref="DT13:DU13"/>
    <mergeCell ref="DZ13:EA13"/>
    <mergeCell ref="EF13:EG13"/>
    <mergeCell ref="A13:B13"/>
    <mergeCell ref="F13:G13"/>
    <mergeCell ref="T13:U13"/>
    <mergeCell ref="AE13:AF13"/>
    <mergeCell ref="AL13:AM13"/>
    <mergeCell ref="AV13:AW13"/>
    <mergeCell ref="DT14:DU14"/>
    <mergeCell ref="DZ14:EA14"/>
    <mergeCell ref="EF14:EG14"/>
    <mergeCell ref="EL14:EM14"/>
    <mergeCell ref="EX14:EY14"/>
    <mergeCell ref="FB14:FC14"/>
    <mergeCell ref="AZ14:BA14"/>
    <mergeCell ref="BJ14:BK14"/>
    <mergeCell ref="BR14:BS14"/>
    <mergeCell ref="CN14:CO14"/>
    <mergeCell ref="CV14:CW14"/>
    <mergeCell ref="DB14:DC14"/>
    <mergeCell ref="EL15:EM15"/>
    <mergeCell ref="EX15:EY15"/>
    <mergeCell ref="FB15:FC15"/>
    <mergeCell ref="AZ15:BA15"/>
    <mergeCell ref="BJ15:BK15"/>
    <mergeCell ref="BR15:BS15"/>
    <mergeCell ref="CN15:CO15"/>
    <mergeCell ref="CV15:CW15"/>
    <mergeCell ref="DB15:DC15"/>
    <mergeCell ref="A16:B16"/>
    <mergeCell ref="F16:G16"/>
    <mergeCell ref="T16:U16"/>
    <mergeCell ref="AE16:AF16"/>
    <mergeCell ref="AL16:AM16"/>
    <mergeCell ref="AV16:AW16"/>
    <mergeCell ref="DT15:DU15"/>
    <mergeCell ref="DZ15:EA15"/>
    <mergeCell ref="EF15:EG15"/>
    <mergeCell ref="A15:B15"/>
    <mergeCell ref="F15:G15"/>
    <mergeCell ref="T15:U15"/>
    <mergeCell ref="AE15:AF15"/>
    <mergeCell ref="AL15:AM15"/>
    <mergeCell ref="AV15:AW15"/>
    <mergeCell ref="DT16:DU16"/>
    <mergeCell ref="DZ16:EA16"/>
    <mergeCell ref="EF16:EG16"/>
    <mergeCell ref="EL16:EM16"/>
    <mergeCell ref="EX16:EY16"/>
    <mergeCell ref="FB16:FC16"/>
    <mergeCell ref="AZ16:BA16"/>
    <mergeCell ref="BJ16:BK16"/>
    <mergeCell ref="BR16:BS16"/>
    <mergeCell ref="CN16:CO16"/>
    <mergeCell ref="CV16:CW16"/>
    <mergeCell ref="DB16:DC16"/>
    <mergeCell ref="EL17:EM17"/>
    <mergeCell ref="EX17:EY17"/>
    <mergeCell ref="FB17:FC17"/>
    <mergeCell ref="AZ17:BA17"/>
    <mergeCell ref="BJ17:BK17"/>
    <mergeCell ref="BR17:BS17"/>
    <mergeCell ref="CN17:CO17"/>
    <mergeCell ref="CV17:CW17"/>
    <mergeCell ref="DB17:DC17"/>
    <mergeCell ref="A18:B18"/>
    <mergeCell ref="F18:G18"/>
    <mergeCell ref="T18:U18"/>
    <mergeCell ref="AE18:AF18"/>
    <mergeCell ref="AL18:AM18"/>
    <mergeCell ref="AV18:AW18"/>
    <mergeCell ref="DT17:DU17"/>
    <mergeCell ref="DZ17:EA17"/>
    <mergeCell ref="EF17:EG17"/>
    <mergeCell ref="A17:B17"/>
    <mergeCell ref="F17:G17"/>
    <mergeCell ref="T17:U17"/>
    <mergeCell ref="AE17:AF17"/>
    <mergeCell ref="AL17:AM17"/>
    <mergeCell ref="AV17:AW17"/>
    <mergeCell ref="DT18:DU18"/>
    <mergeCell ref="DZ18:EA18"/>
    <mergeCell ref="EF18:EG18"/>
    <mergeCell ref="EL18:EM18"/>
    <mergeCell ref="EX18:EY18"/>
    <mergeCell ref="FB18:FC18"/>
    <mergeCell ref="AZ18:BA18"/>
    <mergeCell ref="BJ18:BK18"/>
    <mergeCell ref="BR18:BS18"/>
    <mergeCell ref="CN18:CO18"/>
    <mergeCell ref="CV18:CW18"/>
    <mergeCell ref="DB18:DC18"/>
    <mergeCell ref="EL19:EM19"/>
    <mergeCell ref="EX19:EY19"/>
    <mergeCell ref="FB19:FC19"/>
    <mergeCell ref="AZ19:BA19"/>
    <mergeCell ref="BJ19:BK19"/>
    <mergeCell ref="BR19:BS19"/>
    <mergeCell ref="CN19:CO19"/>
    <mergeCell ref="CV19:CW19"/>
    <mergeCell ref="DB19:DC19"/>
    <mergeCell ref="A20:B20"/>
    <mergeCell ref="F20:G20"/>
    <mergeCell ref="T20:U20"/>
    <mergeCell ref="AE20:AF20"/>
    <mergeCell ref="AL20:AM20"/>
    <mergeCell ref="AV20:AW20"/>
    <mergeCell ref="DT19:DU19"/>
    <mergeCell ref="DZ19:EA19"/>
    <mergeCell ref="EF19:EG19"/>
    <mergeCell ref="A19:B19"/>
    <mergeCell ref="F19:G19"/>
    <mergeCell ref="T19:U19"/>
    <mergeCell ref="AE19:AF19"/>
    <mergeCell ref="AL19:AM19"/>
    <mergeCell ref="AV19:AW19"/>
    <mergeCell ref="DT20:DU20"/>
    <mergeCell ref="DZ20:EA20"/>
    <mergeCell ref="EF20:EG20"/>
    <mergeCell ref="EL20:EM20"/>
    <mergeCell ref="EX20:EY20"/>
    <mergeCell ref="FB20:FC20"/>
    <mergeCell ref="AZ20:BA20"/>
    <mergeCell ref="BJ20:BK20"/>
    <mergeCell ref="BR20:BS20"/>
    <mergeCell ref="CN20:CO20"/>
    <mergeCell ref="CV20:CW20"/>
    <mergeCell ref="DB20:DC20"/>
    <mergeCell ref="EL21:EM21"/>
    <mergeCell ref="EX21:EY21"/>
    <mergeCell ref="FB21:FC21"/>
    <mergeCell ref="AZ21:BA21"/>
    <mergeCell ref="BJ21:BK21"/>
    <mergeCell ref="BR21:BS21"/>
    <mergeCell ref="CN21:CO21"/>
    <mergeCell ref="CV21:CW21"/>
    <mergeCell ref="DB21:DC21"/>
    <mergeCell ref="A22:B22"/>
    <mergeCell ref="F22:G22"/>
    <mergeCell ref="T22:U22"/>
    <mergeCell ref="AE22:AF22"/>
    <mergeCell ref="AL22:AM22"/>
    <mergeCell ref="AV22:AW22"/>
    <mergeCell ref="DT21:DU21"/>
    <mergeCell ref="DZ21:EA21"/>
    <mergeCell ref="EF21:EG21"/>
    <mergeCell ref="A21:B21"/>
    <mergeCell ref="F21:G21"/>
    <mergeCell ref="T21:U21"/>
    <mergeCell ref="AE21:AF21"/>
    <mergeCell ref="AL21:AM21"/>
    <mergeCell ref="AV21:AW21"/>
    <mergeCell ref="DT22:DU22"/>
    <mergeCell ref="DZ22:EA22"/>
    <mergeCell ref="EF22:EG22"/>
    <mergeCell ref="EL22:EM22"/>
    <mergeCell ref="EX22:EY22"/>
    <mergeCell ref="FB22:FC22"/>
    <mergeCell ref="AZ22:BA22"/>
    <mergeCell ref="BJ22:BK22"/>
    <mergeCell ref="BR22:BS22"/>
    <mergeCell ref="CN22:CO22"/>
    <mergeCell ref="CV22:CW22"/>
    <mergeCell ref="DB22:DC22"/>
    <mergeCell ref="J24:J25"/>
    <mergeCell ref="K24:K25"/>
    <mergeCell ref="L24:L25"/>
    <mergeCell ref="M24:M25"/>
    <mergeCell ref="T24:T25"/>
    <mergeCell ref="V24:V25"/>
    <mergeCell ref="A24:A25"/>
    <mergeCell ref="C24:C25"/>
    <mergeCell ref="D24:D25"/>
    <mergeCell ref="F24:F25"/>
    <mergeCell ref="H24:H25"/>
    <mergeCell ref="I24:I25"/>
    <mergeCell ref="AI24:AI25"/>
    <mergeCell ref="AJ24:AJ25"/>
    <mergeCell ref="AL24:AL25"/>
    <mergeCell ref="AN24:AN25"/>
    <mergeCell ref="AO24:AO25"/>
    <mergeCell ref="AP24:AP25"/>
    <mergeCell ref="X24:X25"/>
    <mergeCell ref="AA24:AA25"/>
    <mergeCell ref="AC24:AC25"/>
    <mergeCell ref="AE24:AE25"/>
    <mergeCell ref="AG24:AG25"/>
    <mergeCell ref="AH24:AH25"/>
    <mergeCell ref="AX24:AX25"/>
    <mergeCell ref="AY24:AY25"/>
    <mergeCell ref="AZ24:AZ25"/>
    <mergeCell ref="BB24:BB25"/>
    <mergeCell ref="BC24:BC25"/>
    <mergeCell ref="BD24:BD25"/>
    <mergeCell ref="AQ24:AQ25"/>
    <mergeCell ref="AR24:AR25"/>
    <mergeCell ref="AS24:AS25"/>
    <mergeCell ref="AT24:AT25"/>
    <mergeCell ref="AU24:AU25"/>
    <mergeCell ref="AV24:AV25"/>
    <mergeCell ref="BL24:BL25"/>
    <mergeCell ref="BM24:BM25"/>
    <mergeCell ref="BN24:BN25"/>
    <mergeCell ref="BO24:BO25"/>
    <mergeCell ref="BP24:BP25"/>
    <mergeCell ref="BQ24:BQ25"/>
    <mergeCell ref="BE24:BE25"/>
    <mergeCell ref="BF24:BF25"/>
    <mergeCell ref="BG24:BG25"/>
    <mergeCell ref="BH24:BH25"/>
    <mergeCell ref="BI24:BI25"/>
    <mergeCell ref="BJ24:BJ25"/>
    <mergeCell ref="BY24:BY25"/>
    <mergeCell ref="BZ24:BZ25"/>
    <mergeCell ref="CA24:CA25"/>
    <mergeCell ref="CB24:CB25"/>
    <mergeCell ref="CC24:CC25"/>
    <mergeCell ref="CD24:CD25"/>
    <mergeCell ref="BR24:BR25"/>
    <mergeCell ref="BT24:BT25"/>
    <mergeCell ref="BU24:BU25"/>
    <mergeCell ref="BV24:BV25"/>
    <mergeCell ref="BW24:BW25"/>
    <mergeCell ref="BX24:BX25"/>
    <mergeCell ref="CK24:CK25"/>
    <mergeCell ref="CL24:CL25"/>
    <mergeCell ref="CM24:CM25"/>
    <mergeCell ref="CN24:CN25"/>
    <mergeCell ref="CP24:CP25"/>
    <mergeCell ref="CQ24:CQ25"/>
    <mergeCell ref="CE24:CE25"/>
    <mergeCell ref="CF24:CF25"/>
    <mergeCell ref="CG24:CG25"/>
    <mergeCell ref="CH24:CH25"/>
    <mergeCell ref="CI24:CI25"/>
    <mergeCell ref="CJ24:CJ25"/>
    <mergeCell ref="CY24:CY25"/>
    <mergeCell ref="CZ24:CZ25"/>
    <mergeCell ref="DA24:DA25"/>
    <mergeCell ref="DB24:DB25"/>
    <mergeCell ref="DD24:DD25"/>
    <mergeCell ref="DE24:DE25"/>
    <mergeCell ref="CR24:CR25"/>
    <mergeCell ref="CS24:CS25"/>
    <mergeCell ref="CT24:CT25"/>
    <mergeCell ref="CU24:CU25"/>
    <mergeCell ref="CV24:CV25"/>
    <mergeCell ref="CX24:CX25"/>
    <mergeCell ref="DL24:DL25"/>
    <mergeCell ref="DM24:DM25"/>
    <mergeCell ref="DN24:DN25"/>
    <mergeCell ref="DO24:DO25"/>
    <mergeCell ref="DP24:DP25"/>
    <mergeCell ref="DQ24:DQ25"/>
    <mergeCell ref="DF24:DF25"/>
    <mergeCell ref="DG24:DG25"/>
    <mergeCell ref="DH24:DH25"/>
    <mergeCell ref="DI24:DI25"/>
    <mergeCell ref="DJ24:DJ25"/>
    <mergeCell ref="DK24:DK25"/>
    <mergeCell ref="EF24:EF25"/>
    <mergeCell ref="EH24:EH25"/>
    <mergeCell ref="EJ24:EJ25"/>
    <mergeCell ref="EL24:EL25"/>
    <mergeCell ref="EN24:EN25"/>
    <mergeCell ref="EO24:EO25"/>
    <mergeCell ref="DR24:DR25"/>
    <mergeCell ref="DS24:DS25"/>
    <mergeCell ref="DT24:DT25"/>
    <mergeCell ref="DZ24:DZ25"/>
    <mergeCell ref="EB24:EB25"/>
    <mergeCell ref="ED24:ED25"/>
    <mergeCell ref="EV24:EV25"/>
    <mergeCell ref="EW24:EW25"/>
    <mergeCell ref="EX24:EX25"/>
    <mergeCell ref="EZ24:EZ25"/>
    <mergeCell ref="FA24:FA25"/>
    <mergeCell ref="FB24:FB25"/>
    <mergeCell ref="EP24:EP25"/>
    <mergeCell ref="EQ24:EQ25"/>
    <mergeCell ref="ER24:ER25"/>
    <mergeCell ref="ES24:ES25"/>
    <mergeCell ref="ET24:ET25"/>
    <mergeCell ref="EU24:EU25"/>
    <mergeCell ref="FJ24:FJ25"/>
    <mergeCell ref="FK24:FK25"/>
    <mergeCell ref="FL24:FL25"/>
    <mergeCell ref="FM24:FM25"/>
    <mergeCell ref="FN24:FN25"/>
    <mergeCell ref="FO24:FO25"/>
    <mergeCell ref="FD24:FD25"/>
    <mergeCell ref="FE24:FE25"/>
    <mergeCell ref="FF24:FF25"/>
    <mergeCell ref="FG24:FG25"/>
    <mergeCell ref="FH24:FH25"/>
    <mergeCell ref="FI24:FI25"/>
    <mergeCell ref="AE26:AF26"/>
    <mergeCell ref="AG26:AK26"/>
    <mergeCell ref="AL26:AM26"/>
    <mergeCell ref="AN26:AU26"/>
    <mergeCell ref="AV26:AW26"/>
    <mergeCell ref="AX26:AY26"/>
    <mergeCell ref="A26:B26"/>
    <mergeCell ref="C26:E26"/>
    <mergeCell ref="F26:G26"/>
    <mergeCell ref="H26:S26"/>
    <mergeCell ref="T26:U26"/>
    <mergeCell ref="V26:AD26"/>
    <mergeCell ref="CN26:CO26"/>
    <mergeCell ref="CP26:CU26"/>
    <mergeCell ref="CV26:CW26"/>
    <mergeCell ref="CX26:DA26"/>
    <mergeCell ref="DB26:DC26"/>
    <mergeCell ref="DD26:DS26"/>
    <mergeCell ref="AZ26:BA26"/>
    <mergeCell ref="BB26:BI26"/>
    <mergeCell ref="BJ26:BK26"/>
    <mergeCell ref="BL26:BQ26"/>
    <mergeCell ref="BR26:BS26"/>
    <mergeCell ref="BT26:CM26"/>
    <mergeCell ref="EL26:EM26"/>
    <mergeCell ref="EN26:EW26"/>
    <mergeCell ref="EX26:EY26"/>
    <mergeCell ref="EZ26:FA26"/>
    <mergeCell ref="FB26:FC26"/>
    <mergeCell ref="FD26:FO26"/>
    <mergeCell ref="DT26:DU26"/>
    <mergeCell ref="DV26:DY26"/>
    <mergeCell ref="DZ26:EA26"/>
    <mergeCell ref="EB26:EE26"/>
    <mergeCell ref="EF26:EG26"/>
    <mergeCell ref="EH26:EK26"/>
    <mergeCell ref="AE27:AF27"/>
    <mergeCell ref="AG27:AK27"/>
    <mergeCell ref="AL27:AM27"/>
    <mergeCell ref="AN27:AU27"/>
    <mergeCell ref="AV27:AW27"/>
    <mergeCell ref="AX27:AY27"/>
    <mergeCell ref="A27:B27"/>
    <mergeCell ref="C27:E27"/>
    <mergeCell ref="F27:G27"/>
    <mergeCell ref="H27:S27"/>
    <mergeCell ref="T27:U27"/>
    <mergeCell ref="V27:AD27"/>
    <mergeCell ref="CN27:CO27"/>
    <mergeCell ref="CP27:CU27"/>
    <mergeCell ref="CV27:CW27"/>
    <mergeCell ref="CX27:DA27"/>
    <mergeCell ref="DB27:DC27"/>
    <mergeCell ref="DD27:DS27"/>
    <mergeCell ref="AZ27:BA27"/>
    <mergeCell ref="BB27:BI27"/>
    <mergeCell ref="BJ27:BK27"/>
    <mergeCell ref="BL27:BQ27"/>
    <mergeCell ref="BR27:BS27"/>
    <mergeCell ref="BT27:CM27"/>
    <mergeCell ref="EN27:EW27"/>
    <mergeCell ref="EX27:EY27"/>
    <mergeCell ref="FB27:FC27"/>
    <mergeCell ref="FD27:FO27"/>
    <mergeCell ref="DT27:DU27"/>
    <mergeCell ref="DV27:DY27"/>
    <mergeCell ref="DZ27:EA27"/>
    <mergeCell ref="EB27:EE27"/>
    <mergeCell ref="EF27:EG27"/>
    <mergeCell ref="EL27:EM27"/>
  </mergeCells>
  <phoneticPr fontId="3" type="noConversion"/>
  <pageMargins left="0.59055118110236227" right="0.59055118110236227" top="0.59055118110236227" bottom="0.59055118110236227" header="0.31496062992125984" footer="0.31496062992125984"/>
  <pageSetup paperSize="9" scale="55" orientation="landscape" r:id="rId1"/>
  <colBreaks count="6" manualBreakCount="6">
    <brk id="19" max="26" man="1"/>
    <brk id="47" max="26" man="1"/>
    <brk id="69" max="26" man="1"/>
    <brk id="91" max="26" man="1"/>
    <brk id="123" max="26" man="1"/>
    <brk id="153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修正後</vt:lpstr>
      <vt:lpstr>修正後!Print_Area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2017-06-16T01:57:08Z</cp:lastPrinted>
  <dcterms:created xsi:type="dcterms:W3CDTF">2017-06-16T00:24:47Z</dcterms:created>
  <dcterms:modified xsi:type="dcterms:W3CDTF">2017-06-16T01:59:20Z</dcterms:modified>
</cp:coreProperties>
</file>