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20" windowHeight="11020"/>
  </bookViews>
  <sheets>
    <sheet name="神岡區公所" sheetId="1" r:id="rId1"/>
  </sheets>
  <definedNames>
    <definedName name="_xlnm.Print_Area" localSheetId="0">神岡區公所!$A$1:$HG$28</definedName>
    <definedName name="_xlnm.Print_Titles" localSheetId="0">神岡區公所!$A:$B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S23" i="1" l="1"/>
  <c r="EU23" i="1" s="1"/>
  <c r="ES22" i="1"/>
  <c r="EU22" i="1" s="1"/>
  <c r="ES21" i="1"/>
  <c r="EU21" i="1" s="1"/>
  <c r="ES20" i="1"/>
  <c r="EU20" i="1" s="1"/>
  <c r="ES19" i="1"/>
  <c r="EU19" i="1" s="1"/>
  <c r="ES18" i="1"/>
  <c r="EU18" i="1" s="1"/>
  <c r="ES17" i="1"/>
  <c r="EU17" i="1" s="1"/>
  <c r="ES16" i="1"/>
  <c r="EU16" i="1" s="1"/>
  <c r="ES15" i="1"/>
  <c r="EU15" i="1" s="1"/>
  <c r="ES14" i="1"/>
  <c r="EU14" i="1" s="1"/>
  <c r="ES13" i="1"/>
  <c r="EU13" i="1" s="1"/>
  <c r="EK23" i="1"/>
  <c r="EM23" i="1" s="1"/>
  <c r="EK22" i="1"/>
  <c r="EM22" i="1" s="1"/>
  <c r="EK21" i="1"/>
  <c r="EM21" i="1" s="1"/>
  <c r="EK20" i="1"/>
  <c r="EM20" i="1" s="1"/>
  <c r="EK19" i="1"/>
  <c r="EM19" i="1" s="1"/>
  <c r="EK18" i="1"/>
  <c r="EM18" i="1" s="1"/>
  <c r="EK17" i="1"/>
  <c r="EM17" i="1" s="1"/>
  <c r="EK16" i="1"/>
  <c r="EM16" i="1" s="1"/>
  <c r="EK15" i="1"/>
  <c r="EM15" i="1" s="1"/>
  <c r="EK14" i="1"/>
  <c r="EM14" i="1" s="1"/>
  <c r="EK13" i="1"/>
  <c r="EM13" i="1" s="1"/>
  <c r="EI22" i="1" l="1"/>
  <c r="EH22" i="1"/>
  <c r="EG22" i="1"/>
  <c r="EF22" i="1"/>
  <c r="CW20" i="1"/>
  <c r="CV20" i="1"/>
  <c r="CM20" i="1"/>
  <c r="CL20" i="1"/>
  <c r="CW19" i="1"/>
  <c r="CV19" i="1"/>
  <c r="CM19" i="1"/>
  <c r="CL19" i="1"/>
  <c r="CW18" i="1"/>
  <c r="CV18" i="1"/>
  <c r="CM18" i="1"/>
  <c r="CL18" i="1"/>
  <c r="CW17" i="1"/>
  <c r="CV17" i="1"/>
  <c r="CM17" i="1"/>
  <c r="CL17" i="1"/>
</calcChain>
</file>

<file path=xl/sharedStrings.xml><?xml version="1.0" encoding="utf-8"?>
<sst xmlns="http://schemas.openxmlformats.org/spreadsheetml/2006/main" count="1522" uniqueCount="405">
  <si>
    <t>神岡區公所性別統計指標總表</t>
    <phoneticPr fontId="4" type="noConversion"/>
  </si>
  <si>
    <t>類別</t>
    <phoneticPr fontId="11" type="noConversion"/>
  </si>
  <si>
    <t>壹、人口</t>
    <phoneticPr fontId="4" type="noConversion"/>
  </si>
  <si>
    <t>貳、福利與家庭</t>
    <phoneticPr fontId="4" type="noConversion"/>
  </si>
  <si>
    <t>參、教育、媒體與文化</t>
    <phoneticPr fontId="4" type="noConversion"/>
  </si>
  <si>
    <t>肆、社會參與</t>
    <phoneticPr fontId="4" type="noConversion"/>
  </si>
  <si>
    <t>1-1.人口概況</t>
    <phoneticPr fontId="11" type="noConversion"/>
  </si>
  <si>
    <t>1-2.人口年齡分配</t>
    <phoneticPr fontId="11" type="noConversion"/>
  </si>
  <si>
    <t>1-3.人口消長</t>
    <phoneticPr fontId="11" type="noConversion"/>
  </si>
  <si>
    <t>1-4-1.原住民概況</t>
    <phoneticPr fontId="11" type="noConversion"/>
  </si>
  <si>
    <t>1-4-2.原住民族概況</t>
    <phoneticPr fontId="11" type="noConversion"/>
  </si>
  <si>
    <t>1-5.婚姻狀況</t>
    <phoneticPr fontId="11" type="noConversion"/>
  </si>
  <si>
    <t>2-1.身心障礙人口</t>
    <phoneticPr fontId="4" type="noConversion"/>
  </si>
  <si>
    <t>2-2.獨居老人概況</t>
    <phoneticPr fontId="11" type="noConversion"/>
  </si>
  <si>
    <t>2-3.申請急難救助概況</t>
    <phoneticPr fontId="11" type="noConversion"/>
  </si>
  <si>
    <t>2-4.申請特殊境遇家庭扶助服務概況</t>
    <phoneticPr fontId="11" type="noConversion"/>
  </si>
  <si>
    <t>2-5.特殊境遇家庭概況</t>
    <phoneticPr fontId="11" type="noConversion"/>
  </si>
  <si>
    <t>2-6.原住民低收入戶及身心障礙者</t>
    <phoneticPr fontId="11" type="noConversion"/>
  </si>
  <si>
    <t>2-7低收入戶</t>
    <phoneticPr fontId="11" type="noConversion"/>
  </si>
  <si>
    <t>3-1.教育程度</t>
    <phoneticPr fontId="4" type="noConversion"/>
  </si>
  <si>
    <t>3-2.國小教育</t>
    <phoneticPr fontId="11" type="noConversion"/>
  </si>
  <si>
    <t>3-3.國中教育</t>
    <phoneticPr fontId="11" type="noConversion"/>
  </si>
  <si>
    <t>4-1.推行社區發展工作概況</t>
    <phoneticPr fontId="11" type="noConversion"/>
  </si>
  <si>
    <t>4-2.調解委員</t>
    <phoneticPr fontId="11" type="noConversion"/>
  </si>
  <si>
    <t>4-3.現有職員概況</t>
    <phoneticPr fontId="11" type="noConversion"/>
  </si>
  <si>
    <t>4-4.環保志工</t>
  </si>
  <si>
    <t>4-5.愛鄰志工</t>
  </si>
  <si>
    <t>項目</t>
    <phoneticPr fontId="11" type="noConversion"/>
  </si>
  <si>
    <t>人口數</t>
    <phoneticPr fontId="11" type="noConversion"/>
  </si>
  <si>
    <t>人口
性比例</t>
    <phoneticPr fontId="11" type="noConversion"/>
  </si>
  <si>
    <t>人口結構</t>
    <phoneticPr fontId="11" type="noConversion"/>
  </si>
  <si>
    <t>人口結構比</t>
    <phoneticPr fontId="11" type="noConversion"/>
  </si>
  <si>
    <t>出生登記</t>
    <phoneticPr fontId="11" type="noConversion"/>
  </si>
  <si>
    <t>出生嬰兒性比例</t>
    <phoneticPr fontId="11" type="noConversion"/>
  </si>
  <si>
    <t>死亡登記</t>
    <phoneticPr fontId="11" type="noConversion"/>
  </si>
  <si>
    <t>平地原住民</t>
    <phoneticPr fontId="11" type="noConversion"/>
  </si>
  <si>
    <t>山地原住民</t>
    <phoneticPr fontId="11" type="noConversion"/>
  </si>
  <si>
    <t>原住民性比例</t>
    <phoneticPr fontId="11" type="noConversion"/>
  </si>
  <si>
    <t>原住民族人數</t>
    <phoneticPr fontId="4" type="noConversion"/>
  </si>
  <si>
    <t>15歲以上</t>
    <phoneticPr fontId="4" type="noConversion"/>
  </si>
  <si>
    <t>身心障礙人口數</t>
    <phoneticPr fontId="11" type="noConversion"/>
  </si>
  <si>
    <t>中(低)收入
(含原住民身分)</t>
    <phoneticPr fontId="11" type="noConversion"/>
  </si>
  <si>
    <t>榮    民
(含原住民身分)</t>
  </si>
  <si>
    <t>一  般  老  人
(含原住民身分)</t>
    <phoneticPr fontId="11" type="noConversion"/>
  </si>
  <si>
    <t>原住民</t>
    <phoneticPr fontId="11" type="noConversion"/>
  </si>
  <si>
    <t>民眾
(含原住民身分)</t>
    <phoneticPr fontId="11" type="noConversion"/>
  </si>
  <si>
    <t>榮民
(含原住民身分)</t>
    <phoneticPr fontId="11" type="noConversion"/>
  </si>
  <si>
    <t>特殊境遇家庭扶助服務</t>
    <phoneticPr fontId="11" type="noConversion"/>
  </si>
  <si>
    <t>特殊境遇家庭扶助服務金額</t>
    <phoneticPr fontId="4" type="noConversion"/>
  </si>
  <si>
    <t>特殊境遇家庭概況</t>
    <phoneticPr fontId="11" type="noConversion"/>
  </si>
  <si>
    <t>低收入戶</t>
    <phoneticPr fontId="11" type="noConversion"/>
  </si>
  <si>
    <t>身心障礙者人數</t>
    <phoneticPr fontId="11" type="noConversion"/>
  </si>
  <si>
    <t>低收入戶戶數(以戶長為統計對象)</t>
    <phoneticPr fontId="11" type="noConversion"/>
  </si>
  <si>
    <t>低收入戶人數</t>
    <phoneticPr fontId="11" type="noConversion"/>
  </si>
  <si>
    <t>15歲以上人口識字率</t>
    <phoneticPr fontId="4" type="noConversion"/>
  </si>
  <si>
    <t>15歲以上人口受大學以上教育占全區人口比率</t>
    <phoneticPr fontId="11" type="noConversion"/>
  </si>
  <si>
    <t>學生數</t>
    <phoneticPr fontId="11" type="noConversion"/>
  </si>
  <si>
    <t>理監事人數</t>
    <phoneticPr fontId="11" type="noConversion"/>
  </si>
  <si>
    <t>社區發展協會會員數</t>
    <phoneticPr fontId="11" type="noConversion"/>
  </si>
  <si>
    <t>社區志願服務志工數</t>
    <phoneticPr fontId="11" type="noConversion"/>
  </si>
  <si>
    <t>調解委員</t>
    <phoneticPr fontId="11" type="noConversion"/>
  </si>
  <si>
    <t>簡薦委任(派)人員</t>
    <phoneticPr fontId="11" type="noConversion"/>
  </si>
  <si>
    <t>志願服務志工數</t>
  </si>
  <si>
    <t>幼年(0-14歲)</t>
    <phoneticPr fontId="11" type="noConversion"/>
  </si>
  <si>
    <t>青壯年(15-64歲)</t>
    <phoneticPr fontId="11" type="noConversion"/>
  </si>
  <si>
    <t>老年(65歲以上)</t>
    <phoneticPr fontId="11" type="noConversion"/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</si>
  <si>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</si>
  <si>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</si>
  <si>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</si>
  <si>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</si>
  <si>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</si>
  <si>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</si>
  <si>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</si>
  <si>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</si>
  <si>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</si>
  <si>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</si>
  <si>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</si>
  <si>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</si>
  <si>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</si>
  <si>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</si>
  <si>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</si>
  <si>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</si>
  <si>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  <phoneticPr fontId="4" type="noConversion"/>
  </si>
  <si>
    <t>未婚</t>
    <phoneticPr fontId="11" type="noConversion"/>
  </si>
  <si>
    <t>有偶</t>
    <phoneticPr fontId="11" type="noConversion"/>
  </si>
  <si>
    <t>離婚</t>
    <phoneticPr fontId="11" type="noConversion"/>
  </si>
  <si>
    <t>喪偶</t>
    <phoneticPr fontId="11" type="noConversion"/>
  </si>
  <si>
    <t>本國籍</t>
    <phoneticPr fontId="11" type="noConversion"/>
  </si>
  <si>
    <t>大陸籍(含港澳)</t>
    <phoneticPr fontId="11" type="noConversion"/>
  </si>
  <si>
    <t>外國籍</t>
    <phoneticPr fontId="11" type="noConversion"/>
  </si>
  <si>
    <t>民選首長</t>
    <phoneticPr fontId="11" type="noConversion"/>
  </si>
  <si>
    <t>政務人員</t>
    <phoneticPr fontId="11" type="noConversion"/>
  </si>
  <si>
    <t>簡任</t>
    <phoneticPr fontId="11" type="noConversion"/>
  </si>
  <si>
    <t>薦任</t>
    <phoneticPr fontId="11" type="noConversion"/>
  </si>
  <si>
    <t>委任</t>
    <phoneticPr fontId="11" type="noConversion"/>
  </si>
  <si>
    <t>雇員</t>
    <phoneticPr fontId="11" type="noConversion"/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</si>
  <si>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</si>
  <si>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</si>
  <si>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</si>
  <si>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</si>
  <si>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</si>
  <si>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</si>
  <si>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</si>
  <si>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</si>
  <si>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</si>
  <si>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</si>
  <si>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</si>
  <si>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</si>
  <si>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</si>
  <si>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</si>
  <si>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</si>
  <si>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男</t>
    <phoneticPr fontId="11" type="noConversion"/>
  </si>
  <si>
    <t>女</t>
    <phoneticPr fontId="11" type="noConversion"/>
  </si>
  <si>
    <t>一般民眾</t>
    <phoneticPr fontId="11" type="noConversion"/>
  </si>
  <si>
    <t>申請人</t>
    <phoneticPr fontId="11" type="noConversion"/>
  </si>
  <si>
    <t>扶養子女人數</t>
    <phoneticPr fontId="11" type="noConversion"/>
  </si>
  <si>
    <t>扶養孫子女人數</t>
    <phoneticPr fontId="11" type="noConversion"/>
  </si>
  <si>
    <t>低收入戶戶數</t>
    <phoneticPr fontId="11" type="noConversion"/>
  </si>
  <si>
    <t>低收入戶第一款戶數</t>
    <phoneticPr fontId="11" type="noConversion"/>
  </si>
  <si>
    <t>低收入戶第二款戶數</t>
    <phoneticPr fontId="11" type="noConversion"/>
  </si>
  <si>
    <t>低收入戶第三款戶數</t>
    <phoneticPr fontId="11" type="noConversion"/>
  </si>
  <si>
    <t>低收入戶第一款人數</t>
    <phoneticPr fontId="11" type="noConversion"/>
  </si>
  <si>
    <t>低收入戶第二款人數</t>
    <phoneticPr fontId="11" type="noConversion"/>
  </si>
  <si>
    <t>低收入戶第三款人數</t>
    <phoneticPr fontId="11" type="noConversion"/>
  </si>
  <si>
    <t>理事長</t>
    <phoneticPr fontId="11" type="noConversion"/>
  </si>
  <si>
    <t>理事(不含理事長)</t>
    <phoneticPr fontId="11" type="noConversion"/>
  </si>
  <si>
    <t>監事</t>
    <phoneticPr fontId="11" type="noConversion"/>
  </si>
  <si>
    <t>博士</t>
  </si>
  <si>
    <t>碩士</t>
  </si>
  <si>
    <t>出生數</t>
    <phoneticPr fontId="11" type="noConversion"/>
  </si>
  <si>
    <t>粗出生率</t>
    <phoneticPr fontId="11" type="noConversion"/>
  </si>
  <si>
    <t>死亡數</t>
    <phoneticPr fontId="11" type="noConversion"/>
  </si>
  <si>
    <t>粗死亡率</t>
    <phoneticPr fontId="11" type="noConversion"/>
  </si>
  <si>
    <t>男</t>
  </si>
  <si>
    <t>女</t>
  </si>
  <si>
    <t>所占比率</t>
  </si>
  <si>
    <t>單位</t>
    <phoneticPr fontId="11" type="noConversion"/>
  </si>
  <si>
    <t>人</t>
    <phoneticPr fontId="11" type="noConversion"/>
  </si>
  <si>
    <t>男/百女</t>
    <phoneticPr fontId="11" type="noConversion"/>
  </si>
  <si>
    <t>％</t>
    <phoneticPr fontId="11" type="noConversion"/>
  </si>
  <si>
    <t>‰</t>
    <phoneticPr fontId="11" type="noConversion"/>
  </si>
  <si>
    <t>人</t>
  </si>
  <si>
    <t>元</t>
    <phoneticPr fontId="11" type="noConversion"/>
  </si>
  <si>
    <t>戶</t>
    <phoneticPr fontId="11" type="noConversion"/>
  </si>
  <si>
    <t>％</t>
  </si>
  <si>
    <t>93年</t>
  </si>
  <si>
    <t>94年</t>
  </si>
  <si>
    <t>95年</t>
  </si>
  <si>
    <t>96年</t>
  </si>
  <si>
    <t>…</t>
    <phoneticPr fontId="4" type="noConversion"/>
  </si>
  <si>
    <t>…</t>
  </si>
  <si>
    <t>…</t>
    <phoneticPr fontId="4" type="noConversion"/>
  </si>
  <si>
    <t>97年</t>
  </si>
  <si>
    <t>98年</t>
  </si>
  <si>
    <t>99年</t>
  </si>
  <si>
    <t>100年</t>
  </si>
  <si>
    <t>101年</t>
  </si>
  <si>
    <t>102年</t>
  </si>
  <si>
    <t>103年</t>
  </si>
  <si>
    <t xml:space="preserve"> - </t>
  </si>
  <si>
    <t>104年</t>
  </si>
  <si>
    <t>105年</t>
  </si>
  <si>
    <t>106年</t>
  </si>
  <si>
    <t>計算
方式</t>
    <phoneticPr fontId="11" type="noConversion"/>
  </si>
  <si>
    <t>分子</t>
    <phoneticPr fontId="11" type="noConversion"/>
  </si>
  <si>
    <t>男性人口數</t>
    <phoneticPr fontId="11" type="noConversion"/>
  </si>
  <si>
    <t>女性人口數</t>
    <phoneticPr fontId="11" type="noConversion"/>
  </si>
  <si>
    <t>男性人口數*100</t>
    <phoneticPr fontId="11" type="noConversion"/>
  </si>
  <si>
    <t>男性幼年人口數</t>
    <phoneticPr fontId="11" type="noConversion"/>
  </si>
  <si>
    <t>女性幼年人口數</t>
    <phoneticPr fontId="11" type="noConversion"/>
  </si>
  <si>
    <t>男性青壯年人口數</t>
    <phoneticPr fontId="11" type="noConversion"/>
  </si>
  <si>
    <t>女性青壯年人口數</t>
    <phoneticPr fontId="11" type="noConversion"/>
  </si>
  <si>
    <t>男性老年人口數</t>
    <phoneticPr fontId="11" type="noConversion"/>
  </si>
  <si>
    <t>女性老年人口數</t>
    <phoneticPr fontId="11" type="noConversion"/>
  </si>
  <si>
    <t>男性幼年人口數*100</t>
    <phoneticPr fontId="11" type="noConversion"/>
  </si>
  <si>
    <t>女性幼年人口數
*100</t>
    <phoneticPr fontId="11" type="noConversion"/>
  </si>
  <si>
    <t>男性青壯年人口數*100</t>
    <phoneticPr fontId="11" type="noConversion"/>
  </si>
  <si>
    <t>女性青壯年人口數*100</t>
    <phoneticPr fontId="11" type="noConversion"/>
  </si>
  <si>
    <t>男性老年人口數*100</t>
    <phoneticPr fontId="11" type="noConversion"/>
  </si>
  <si>
    <t>女性老年人口數*100</t>
    <phoneticPr fontId="11" type="noConversion"/>
  </si>
  <si>
    <t>男性出生人數</t>
    <phoneticPr fontId="11" type="noConversion"/>
  </si>
  <si>
    <t>男性出生人數*1000</t>
    <phoneticPr fontId="11" type="noConversion"/>
  </si>
  <si>
    <t>女性出生人數</t>
    <phoneticPr fontId="11" type="noConversion"/>
  </si>
  <si>
    <t>女性出生人數*1000</t>
    <phoneticPr fontId="11" type="noConversion"/>
  </si>
  <si>
    <t>男性出生人數*100</t>
    <phoneticPr fontId="11" type="noConversion"/>
  </si>
  <si>
    <t>男性死亡人數</t>
    <phoneticPr fontId="11" type="noConversion"/>
  </si>
  <si>
    <t>男性死亡人數*1000</t>
    <phoneticPr fontId="11" type="noConversion"/>
  </si>
  <si>
    <t>女性死亡人數</t>
    <phoneticPr fontId="11" type="noConversion"/>
  </si>
  <si>
    <t>女性死亡人數*1000</t>
    <phoneticPr fontId="11" type="noConversion"/>
  </si>
  <si>
    <t>男性平地原住民人口數</t>
    <phoneticPr fontId="11" type="noConversion"/>
  </si>
  <si>
    <t>女性平地原住民人口數</t>
    <phoneticPr fontId="11" type="noConversion"/>
  </si>
  <si>
    <t>男性山地原住民人口數</t>
    <phoneticPr fontId="11" type="noConversion"/>
  </si>
  <si>
    <t>女性山地原住民人口數</t>
    <phoneticPr fontId="11" type="noConversion"/>
  </si>
  <si>
    <t>男性原住民人口數*100</t>
    <phoneticPr fontId="11" type="noConversion"/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</si>
  <si>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</si>
  <si>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</si>
  <si>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</si>
  <si>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</si>
  <si>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</si>
  <si>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</si>
  <si>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</si>
  <si>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</si>
  <si>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</si>
  <si>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</si>
  <si>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</si>
  <si>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</si>
  <si>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</si>
  <si>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</si>
  <si>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</si>
  <si>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</si>
  <si>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</si>
  <si>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</si>
  <si>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</si>
  <si>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</si>
  <si>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</si>
  <si>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</si>
  <si>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</si>
  <si>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</si>
  <si>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</si>
  <si>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</si>
  <si>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</si>
  <si>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</si>
  <si>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</si>
  <si>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</si>
  <si>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</si>
  <si>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</si>
  <si>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男性尚未申報原住民人數</t>
  </si>
  <si>
    <t>女性尚未申報原住民人數</t>
  </si>
  <si>
    <t>男性15歲以上未婚人口數</t>
    <phoneticPr fontId="11" type="noConversion"/>
  </si>
  <si>
    <t>女性15歲以上未婚人口數</t>
    <phoneticPr fontId="11" type="noConversion"/>
  </si>
  <si>
    <t>男性15歲以上有偶人口數</t>
    <phoneticPr fontId="11" type="noConversion"/>
  </si>
  <si>
    <t>女性15歲以上有偶人口數</t>
    <phoneticPr fontId="11" type="noConversion"/>
  </si>
  <si>
    <t>男性15歲以上離婚人口數</t>
    <phoneticPr fontId="11" type="noConversion"/>
  </si>
  <si>
    <t>女性15歲以上離婚人口數</t>
    <phoneticPr fontId="11" type="noConversion"/>
  </si>
  <si>
    <t>男性15歲以上喪偶人口數</t>
    <phoneticPr fontId="11" type="noConversion"/>
  </si>
  <si>
    <t>女性15歲以上喪偶人口數</t>
    <phoneticPr fontId="11" type="noConversion"/>
  </si>
  <si>
    <t>男性身心障礙人口數</t>
    <phoneticPr fontId="11" type="noConversion"/>
  </si>
  <si>
    <t>女性身心障礙人口數</t>
    <phoneticPr fontId="11" type="noConversion"/>
  </si>
  <si>
    <t>男性中(低)收入獨居老人數</t>
    <phoneticPr fontId="11" type="noConversion"/>
  </si>
  <si>
    <t>女性中(低)收入獨居老人數</t>
    <phoneticPr fontId="11" type="noConversion"/>
  </si>
  <si>
    <t>男性榮民獨居老人數</t>
    <phoneticPr fontId="11" type="noConversion"/>
  </si>
  <si>
    <t>女性榮民獨居老人數</t>
    <phoneticPr fontId="11" type="noConversion"/>
  </si>
  <si>
    <t>男性一般獨居老人數</t>
    <phoneticPr fontId="11" type="noConversion"/>
  </si>
  <si>
    <t>女性一般獨居老人數</t>
    <phoneticPr fontId="11" type="noConversion"/>
  </si>
  <si>
    <t>男性原住民獨居老人數</t>
    <phoneticPr fontId="11" type="noConversion"/>
  </si>
  <si>
    <t>女性原住民獨居老人數</t>
    <phoneticPr fontId="11" type="noConversion"/>
  </si>
  <si>
    <t>男性一般民眾申請急難救助人數</t>
    <phoneticPr fontId="11" type="noConversion"/>
  </si>
  <si>
    <t>女性一般民眾申請急難救助人數</t>
    <phoneticPr fontId="11" type="noConversion"/>
  </si>
  <si>
    <t>男性榮民申請急難救助人數</t>
    <phoneticPr fontId="11" type="noConversion"/>
  </si>
  <si>
    <t>女性榮民申請急難救助人數</t>
    <phoneticPr fontId="11" type="noConversion"/>
  </si>
  <si>
    <t>男性原住民申請急難救助人數</t>
    <phoneticPr fontId="11" type="noConversion"/>
  </si>
  <si>
    <t>女性原住民申請急難救助人數</t>
    <phoneticPr fontId="11" type="noConversion"/>
  </si>
  <si>
    <t>本國籍男性申請特殊境遇家庭扶助人數</t>
    <phoneticPr fontId="11" type="noConversion"/>
  </si>
  <si>
    <t>本國籍女性申請特殊境遇家庭扶助人數</t>
    <phoneticPr fontId="11" type="noConversion"/>
  </si>
  <si>
    <t>一般民眾男性申請特殊境遇家庭扶助人數</t>
    <phoneticPr fontId="11" type="noConversion"/>
  </si>
  <si>
    <t>一般民眾女性申請特殊境遇家庭扶助人數</t>
    <phoneticPr fontId="11" type="noConversion"/>
  </si>
  <si>
    <t>原住民男性申請特殊境遇家庭扶助人數</t>
    <phoneticPr fontId="11" type="noConversion"/>
  </si>
  <si>
    <t>原住民女性申請特殊境遇家庭扶助人數</t>
    <phoneticPr fontId="11" type="noConversion"/>
  </si>
  <si>
    <t>大陸籍男性申請特殊境遇家庭扶助人數</t>
    <phoneticPr fontId="11" type="noConversion"/>
  </si>
  <si>
    <t>大陸籍女性申請特殊境遇家庭扶助人數</t>
    <phoneticPr fontId="11" type="noConversion"/>
  </si>
  <si>
    <t>外國籍男性申請特殊境遇家庭扶助人數</t>
    <phoneticPr fontId="11" type="noConversion"/>
  </si>
  <si>
    <t>外國籍女性申請特殊境遇家庭扶助人數</t>
    <phoneticPr fontId="11" type="noConversion"/>
  </si>
  <si>
    <t>本國籍男性申請特殊境遇家庭扶助金額</t>
    <phoneticPr fontId="11" type="noConversion"/>
  </si>
  <si>
    <t>本國籍女性申請特殊境遇家庭扶助金額</t>
    <phoneticPr fontId="11" type="noConversion"/>
  </si>
  <si>
    <t>一般民眾男性申請特殊境遇家庭扶助金額</t>
    <phoneticPr fontId="11" type="noConversion"/>
  </si>
  <si>
    <t>一般民眾女性申請特殊境遇家庭扶助金額</t>
    <phoneticPr fontId="11" type="noConversion"/>
  </si>
  <si>
    <t>原住民男性申請特殊境遇家庭扶助金額</t>
    <phoneticPr fontId="11" type="noConversion"/>
  </si>
  <si>
    <t>原住民女性申請特殊境遇家庭扶助金額</t>
    <phoneticPr fontId="11" type="noConversion"/>
  </si>
  <si>
    <t>大陸籍男性申請特殊境遇家庭扶助金額</t>
    <phoneticPr fontId="11" type="noConversion"/>
  </si>
  <si>
    <t>大陸籍女性申請特殊境遇家庭扶助金額</t>
    <phoneticPr fontId="11" type="noConversion"/>
  </si>
  <si>
    <t>外國籍男性申請特殊境遇家庭扶助金額</t>
    <phoneticPr fontId="11" type="noConversion"/>
  </si>
  <si>
    <t>外國籍女性申請特殊境遇家庭扶助金額</t>
    <phoneticPr fontId="11" type="noConversion"/>
  </si>
  <si>
    <t>特殊境遇家庭男性申請人數</t>
    <phoneticPr fontId="11" type="noConversion"/>
  </si>
  <si>
    <t>特殊境遇家庭女性申請人數</t>
    <phoneticPr fontId="11" type="noConversion"/>
  </si>
  <si>
    <t>特殊境遇家庭扶養男性人數</t>
    <phoneticPr fontId="11" type="noConversion"/>
  </si>
  <si>
    <t>特殊境遇家庭扶養女性人數</t>
    <phoneticPr fontId="11" type="noConversion"/>
  </si>
  <si>
    <t>特殊境遇家庭扶養孫子人數</t>
    <phoneticPr fontId="11" type="noConversion"/>
  </si>
  <si>
    <t>特殊境遇家庭扶養孫女人數</t>
    <phoneticPr fontId="11" type="noConversion"/>
  </si>
  <si>
    <t>男性原住民低收入戶人數</t>
    <phoneticPr fontId="11" type="noConversion"/>
  </si>
  <si>
    <t>女性原住民低收入戶人數</t>
    <phoneticPr fontId="11" type="noConversion"/>
  </si>
  <si>
    <t>男性原住民身心障礙人數</t>
    <phoneticPr fontId="11" type="noConversion"/>
  </si>
  <si>
    <t>女性原住民身心障礙人數</t>
    <phoneticPr fontId="11" type="noConversion"/>
  </si>
  <si>
    <t>男性收入戶戶數</t>
    <phoneticPr fontId="11" type="noConversion"/>
  </si>
  <si>
    <t>女性收入戶戶數</t>
    <phoneticPr fontId="11" type="noConversion"/>
  </si>
  <si>
    <t>男性第一款低收入戶戶數</t>
    <phoneticPr fontId="11" type="noConversion"/>
  </si>
  <si>
    <t>女性第一款低收入戶戶數</t>
    <phoneticPr fontId="11" type="noConversion"/>
  </si>
  <si>
    <t>男性第二款低收入戶戶數</t>
    <phoneticPr fontId="11" type="noConversion"/>
  </si>
  <si>
    <t>女性第二款低收入戶戶數</t>
    <phoneticPr fontId="11" type="noConversion"/>
  </si>
  <si>
    <t>男性第三款低收入戶戶數</t>
    <phoneticPr fontId="11" type="noConversion"/>
  </si>
  <si>
    <t>女性第三款低收入戶戶數</t>
    <phoneticPr fontId="11" type="noConversion"/>
  </si>
  <si>
    <t>男性低收入戶人數</t>
    <phoneticPr fontId="11" type="noConversion"/>
  </si>
  <si>
    <t>女性低收入戶人數</t>
    <phoneticPr fontId="11" type="noConversion"/>
  </si>
  <si>
    <t>男性第一款低收入戶人數</t>
    <phoneticPr fontId="11" type="noConversion"/>
  </si>
  <si>
    <t>女性第一款低收入戶人數</t>
    <phoneticPr fontId="11" type="noConversion"/>
  </si>
  <si>
    <t>男性第二款低收入戶人數</t>
    <phoneticPr fontId="11" type="noConversion"/>
  </si>
  <si>
    <t>女性第二款低收入戶人數</t>
    <phoneticPr fontId="11" type="noConversion"/>
  </si>
  <si>
    <t>女性第三款低收入戶人數</t>
    <phoneticPr fontId="11" type="noConversion"/>
  </si>
  <si>
    <t>15歲以上識字教育程度男性人口數*100</t>
    <phoneticPr fontId="4" type="noConversion"/>
  </si>
  <si>
    <t>15歲以上識字教育程度女性人口數*100</t>
    <phoneticPr fontId="4" type="noConversion"/>
  </si>
  <si>
    <t>15歲以上大學以上教育程度男性人口數*100</t>
    <phoneticPr fontId="4" type="noConversion"/>
  </si>
  <si>
    <t>15歲以上大學以上教育程度女性人口數*100</t>
    <phoneticPr fontId="4" type="noConversion"/>
  </si>
  <si>
    <t>男性
公私立
國小
學生數</t>
    <phoneticPr fontId="11" type="noConversion"/>
  </si>
  <si>
    <t>男性
公私立
國小
學生數
*100</t>
    <phoneticPr fontId="11" type="noConversion"/>
  </si>
  <si>
    <t>女性
公私立
國小
學生數</t>
    <phoneticPr fontId="11" type="noConversion"/>
  </si>
  <si>
    <t>女性
公私立
國小
學生數
*100</t>
    <phoneticPr fontId="11" type="noConversion"/>
  </si>
  <si>
    <t>男性
公私立
國中
學生數</t>
    <phoneticPr fontId="11" type="noConversion"/>
  </si>
  <si>
    <t>男性
公私立
國中
學生數
*100</t>
    <phoneticPr fontId="11" type="noConversion"/>
  </si>
  <si>
    <t>女性
公私立
國中
學生數</t>
    <phoneticPr fontId="11" type="noConversion"/>
  </si>
  <si>
    <t>女性
公私立
國中
學生數
*100</t>
    <phoneticPr fontId="11" type="noConversion"/>
  </si>
  <si>
    <t>男性理事長人數</t>
    <phoneticPr fontId="11" type="noConversion"/>
  </si>
  <si>
    <t>女性理事長人數</t>
    <phoneticPr fontId="11" type="noConversion"/>
  </si>
  <si>
    <t>男性理事人數</t>
    <phoneticPr fontId="11" type="noConversion"/>
  </si>
  <si>
    <t>女性理事人數</t>
    <phoneticPr fontId="11" type="noConversion"/>
  </si>
  <si>
    <t>男性監事人數</t>
    <phoneticPr fontId="11" type="noConversion"/>
  </si>
  <si>
    <t>女性監事人數</t>
    <phoneticPr fontId="11" type="noConversion"/>
  </si>
  <si>
    <t>男性社區發展協會會員數</t>
    <phoneticPr fontId="11" type="noConversion"/>
  </si>
  <si>
    <t>女性社區發展協會會員數</t>
    <phoneticPr fontId="11" type="noConversion"/>
  </si>
  <si>
    <t>男性社區志願服務志工數</t>
    <phoneticPr fontId="11" type="noConversion"/>
  </si>
  <si>
    <t>女性社區志願服務志工數</t>
    <phoneticPr fontId="11" type="noConversion"/>
  </si>
  <si>
    <t>男性委員數</t>
    <phoneticPr fontId="11" type="noConversion"/>
  </si>
  <si>
    <t>女性委員數</t>
    <phoneticPr fontId="11" type="noConversion"/>
  </si>
  <si>
    <t>男性民選首長數</t>
    <phoneticPr fontId="11" type="noConversion"/>
  </si>
  <si>
    <t>女性民選首長數</t>
    <phoneticPr fontId="11" type="noConversion"/>
  </si>
  <si>
    <t>男性政務人員數</t>
    <phoneticPr fontId="11" type="noConversion"/>
  </si>
  <si>
    <t>女性政務人員數</t>
    <phoneticPr fontId="11" type="noConversion"/>
  </si>
  <si>
    <t>男性簡任公教職員數</t>
    <phoneticPr fontId="11" type="noConversion"/>
  </si>
  <si>
    <t>女性簡任公教職員數</t>
    <phoneticPr fontId="11" type="noConversion"/>
  </si>
  <si>
    <t>男性薦任公教職員數</t>
    <phoneticPr fontId="11" type="noConversion"/>
  </si>
  <si>
    <t>女性薦任公教職員數</t>
    <phoneticPr fontId="11" type="noConversion"/>
  </si>
  <si>
    <t>男性委任公教職員數</t>
    <phoneticPr fontId="11" type="noConversion"/>
  </si>
  <si>
    <t>女性委任公教職員數</t>
    <phoneticPr fontId="11" type="noConversion"/>
  </si>
  <si>
    <t>男性雇員公教職員數</t>
    <phoneticPr fontId="11" type="noConversion"/>
  </si>
  <si>
    <t>女性雇員公教職員數</t>
    <phoneticPr fontId="11" type="noConversion"/>
  </si>
  <si>
    <t>分母</t>
    <phoneticPr fontId="11" type="noConversion"/>
  </si>
  <si>
    <t>女性
人口數</t>
    <phoneticPr fontId="11" type="noConversion"/>
  </si>
  <si>
    <t>男性
人口數</t>
    <phoneticPr fontId="11" type="noConversion"/>
  </si>
  <si>
    <t>男性年中人口數</t>
    <phoneticPr fontId="11" type="noConversion"/>
  </si>
  <si>
    <t>女性年中人口數</t>
    <phoneticPr fontId="11" type="noConversion"/>
  </si>
  <si>
    <t>女性原住民人口數</t>
    <phoneticPr fontId="11" type="noConversion"/>
  </si>
  <si>
    <t>15歲以上男性人口數</t>
    <phoneticPr fontId="4" type="noConversion"/>
  </si>
  <si>
    <t>15歲以上女性人口數</t>
    <phoneticPr fontId="4" type="noConversion"/>
  </si>
  <si>
    <t>公私立
國小
學生數</t>
    <phoneticPr fontId="11" type="noConversion"/>
  </si>
  <si>
    <t>公私立
國中
學生數</t>
    <phoneticPr fontId="11" type="noConversion"/>
  </si>
  <si>
    <t>資料來源</t>
    <phoneticPr fontId="11" type="noConversion"/>
  </si>
  <si>
    <t>神岡區戶政事務所</t>
  </si>
  <si>
    <t>原住民委員會</t>
    <phoneticPr fontId="4" type="noConversion"/>
  </si>
  <si>
    <t>本所社會課</t>
  </si>
  <si>
    <t>教育部統計處</t>
    <phoneticPr fontId="4" type="noConversion"/>
  </si>
  <si>
    <t>本所民政課</t>
    <phoneticPr fontId="4" type="noConversion"/>
  </si>
  <si>
    <t>本所人事室</t>
    <phoneticPr fontId="11" type="noConversion"/>
  </si>
  <si>
    <t>備註</t>
    <phoneticPr fontId="11" type="noConversion"/>
  </si>
  <si>
    <t>10730-04-07-3</t>
    <phoneticPr fontId="11" type="noConversion"/>
  </si>
  <si>
    <t>10720-04-01-3</t>
    <phoneticPr fontId="11" type="noConversion"/>
  </si>
  <si>
    <t>10730-06-06-3</t>
    <phoneticPr fontId="11" type="noConversion"/>
  </si>
  <si>
    <t>10730-06-08-3</t>
    <phoneticPr fontId="11" type="noConversion"/>
  </si>
  <si>
    <t>10730-09-04-3</t>
    <phoneticPr fontId="11" type="noConversion"/>
  </si>
  <si>
    <t>男性博士畢業公務員數</t>
    <phoneticPr fontId="11" type="noConversion"/>
  </si>
  <si>
    <t>女性博士畢業公務員數</t>
    <phoneticPr fontId="11" type="noConversion"/>
  </si>
  <si>
    <t>男性碩士畢業公務員數</t>
    <phoneticPr fontId="11" type="noConversion"/>
  </si>
  <si>
    <t>女性碩士畢業公務員數</t>
    <phoneticPr fontId="11" type="noConversion"/>
  </si>
  <si>
    <t>男性大學畢業公務員數</t>
    <phoneticPr fontId="11" type="noConversion"/>
  </si>
  <si>
    <t>女性大學畢業公務員數</t>
    <phoneticPr fontId="11" type="noConversion"/>
  </si>
  <si>
    <t>男性專科畢業公務員數</t>
    <phoneticPr fontId="11" type="noConversion"/>
  </si>
  <si>
    <t>女性專科畢業公務員數</t>
    <phoneticPr fontId="11" type="noConversion"/>
  </si>
  <si>
    <t>男性高中(職)畢業公務員數</t>
    <phoneticPr fontId="11" type="noConversion"/>
  </si>
  <si>
    <t>女性高中(職)畢業公務員數</t>
    <phoneticPr fontId="11" type="noConversion"/>
  </si>
  <si>
    <t>男性國(初)中以下學歷公務員數</t>
    <phoneticPr fontId="11" type="noConversion"/>
  </si>
  <si>
    <t>女性國(初)中以下學歷公務員數</t>
    <phoneticPr fontId="11" type="noConversion"/>
  </si>
  <si>
    <t>女性24歲以下公務員數</t>
    <phoneticPr fontId="11" type="noConversion"/>
  </si>
  <si>
    <t>男性25-29歲 公務員數</t>
    <phoneticPr fontId="11" type="noConversion"/>
  </si>
  <si>
    <t>女性25-29歲 公務員數</t>
    <phoneticPr fontId="11" type="noConversion"/>
  </si>
  <si>
    <t>男性30-34歲 公務員數</t>
    <phoneticPr fontId="11" type="noConversion"/>
  </si>
  <si>
    <t>女性30-34歲 公務員數</t>
    <phoneticPr fontId="11" type="noConversion"/>
  </si>
  <si>
    <t>男性35-39歲 公務員數</t>
    <phoneticPr fontId="11" type="noConversion"/>
  </si>
  <si>
    <t>女性35-39歲 公務員數</t>
    <phoneticPr fontId="11" type="noConversion"/>
  </si>
  <si>
    <t>男性40-44歲 公務員數</t>
    <phoneticPr fontId="11" type="noConversion"/>
  </si>
  <si>
    <t>女性40-44歲 公務員數</t>
    <phoneticPr fontId="11" type="noConversion"/>
  </si>
  <si>
    <t>男性45-49歲公務員數</t>
    <phoneticPr fontId="11" type="noConversion"/>
  </si>
  <si>
    <t>女性45-49歲公務員數</t>
    <phoneticPr fontId="11" type="noConversion"/>
  </si>
  <si>
    <t>男性50-54歲 公務員數</t>
    <phoneticPr fontId="11" type="noConversion"/>
  </si>
  <si>
    <t>女性50-54歲 公務員數</t>
    <phoneticPr fontId="11" type="noConversion"/>
  </si>
  <si>
    <t>男性55-59歲 公務員數</t>
    <phoneticPr fontId="11" type="noConversion"/>
  </si>
  <si>
    <t>女性55-59歲 公務員數</t>
    <phoneticPr fontId="11" type="noConversion"/>
  </si>
  <si>
    <t>男性60-64歲公務員數</t>
    <phoneticPr fontId="11" type="noConversion"/>
  </si>
  <si>
    <t>女性60-64歲公務員數</t>
    <phoneticPr fontId="11" type="noConversion"/>
  </si>
  <si>
    <t>男性65歲以上公務員數</t>
    <phoneticPr fontId="11" type="noConversion"/>
  </si>
  <si>
    <t>女性65歲以上公務員數</t>
    <phoneticPr fontId="11" type="noConversion"/>
  </si>
  <si>
    <t>男性志願服務志工數</t>
    <phoneticPr fontId="11" type="noConversion"/>
  </si>
  <si>
    <t>女性志願服務志工數</t>
    <phoneticPr fontId="11" type="noConversion"/>
  </si>
  <si>
    <t>本所人事室</t>
    <phoneticPr fontId="4" type="noConversion"/>
  </si>
  <si>
    <t>公務員學歷</t>
    <phoneticPr fontId="4" type="noConversion"/>
  </si>
  <si>
    <t>公務員年齡</t>
    <phoneticPr fontId="4" type="noConversion"/>
  </si>
  <si>
    <t>教師數</t>
    <phoneticPr fontId="11" type="noConversion"/>
  </si>
  <si>
    <t>男性
公私立
國小
教師數</t>
    <phoneticPr fontId="11" type="noConversion"/>
  </si>
  <si>
    <t>男性
公私立
國小
教師數
*100</t>
    <phoneticPr fontId="11" type="noConversion"/>
  </si>
  <si>
    <t>女性
公私立
國中
教師數</t>
    <phoneticPr fontId="11" type="noConversion"/>
  </si>
  <si>
    <t>女性
公私立
國小
教師數
*100</t>
    <phoneticPr fontId="11" type="noConversion"/>
  </si>
  <si>
    <t>公私立
國小
教師數</t>
    <phoneticPr fontId="11" type="noConversion"/>
  </si>
  <si>
    <t>男性
公私立
國中
教師數</t>
    <phoneticPr fontId="11" type="noConversion"/>
  </si>
  <si>
    <t>男性
公私立
國中
教師數
*100</t>
    <phoneticPr fontId="11" type="noConversion"/>
  </si>
  <si>
    <t>女性
公私立
國中
教師數
*100</t>
    <phoneticPr fontId="11" type="noConversion"/>
  </si>
  <si>
    <t>公私立
國中
教師數</t>
    <phoneticPr fontId="11" type="noConversion"/>
  </si>
  <si>
    <t>男性24歲以下公務員數</t>
    <phoneticPr fontId="11" type="noConversion"/>
  </si>
  <si>
    <t>11140-01-01-3</t>
    <phoneticPr fontId="11" type="noConversion"/>
  </si>
  <si>
    <t>市府社會局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</si>
</sst>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3" formatCode="_-* #,##0.00_-;\-* #,##0.00_-;_-* &quot;-&quot;??_-;_-@_-"/>
    <numFmt numFmtId="176" formatCode="_-* #,##0.0_-;\-* #,##0.0_-;_-* &quot;-&quot;??_-;_-@_-"/>
    <numFmt numFmtId="177" formatCode="#,##0_);[Red]\(#,##0\)"/>
    <numFmt numFmtId="178" formatCode="[=0]\-;#,###"/>
    <numFmt numFmtId="179" formatCode="#,##0_ "/>
    <numFmt numFmtId="180" formatCode="#,##0.00_ "/>
    <numFmt numFmtId="181" formatCode="0.00_);[Red]\(0.00\)"/>
    <numFmt numFmtId="182" formatCode="#,##0.00_);[Red]\(#,##0.00\)"/>
    <numFmt numFmtId="183" formatCode="#,##0_);\-#,##0_);&quot;-&quot;_);@_)"/>
    <numFmt numFmtId="184" formatCode="0.00_ "/>
    <numFmt numFmtId="185" formatCode="\(##0.00\);\(\-##0.00\)"/>
    <numFmt numFmtId="186" formatCode="0_);[Red]\(0\)"/>
    <numFmt numFmtId="187" formatCode="0_ "/>
  </numFmts>
  <fonts count="3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theme="1"/>
      <name val="新細明體"/>
      <family val="2"/>
      <charset val="136"/>
      <scheme val="minor"/>
    </font>
    <font>
      <sz val="9"/>
      <color rgb="FF000000"/>
      <name val="微軟正黑體"/>
      <family val="2"/>
      <charset val="136"/>
    </font>
    <font>
      <sz val="12"/>
      <name val="新細明體"/>
      <family val="1"/>
      <charset val="136"/>
    </font>
    <font>
      <sz val="9"/>
      <name val="微軟正黑體"/>
      <family val="2"/>
      <charset val="136"/>
    </font>
    <font>
      <sz val="12"/>
      <name val="Times New Roman"/>
      <family val="1"/>
    </font>
    <font>
      <sz val="10"/>
      <name val="新細明體"/>
      <family val="1"/>
      <charset val="136"/>
    </font>
    <font>
      <sz val="9"/>
      <color theme="1"/>
      <name val="Lucida Bright"/>
      <family val="1"/>
    </font>
    <font>
      <b/>
      <sz val="8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8"/>
      <name val="微軟正黑體"/>
      <family val="2"/>
      <charset val="136"/>
    </font>
    <font>
      <sz val="9"/>
      <color theme="1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CD5B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/>
    <xf numFmtId="38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176" fontId="23" fillId="0" borderId="15" xfId="1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0" xfId="0" applyFont="1" applyFill="1" applyBorder="1">
      <alignment vertical="center"/>
    </xf>
    <xf numFmtId="0" fontId="23" fillId="0" borderId="29" xfId="0" applyFont="1" applyFill="1" applyBorder="1">
      <alignment vertical="center"/>
    </xf>
    <xf numFmtId="0" fontId="23" fillId="0" borderId="30" xfId="0" applyFont="1" applyFill="1" applyBorder="1">
      <alignment vertical="center"/>
    </xf>
    <xf numFmtId="0" fontId="23" fillId="0" borderId="15" xfId="0" applyFont="1" applyFill="1" applyBorder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3" fillId="0" borderId="30" xfId="2" applyFont="1" applyFill="1" applyBorder="1" applyAlignment="1">
      <alignment horizontal="center" vertical="center"/>
    </xf>
    <xf numFmtId="0" fontId="23" fillId="0" borderId="15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14" xfId="2" applyFont="1" applyFill="1" applyBorder="1" applyAlignment="1">
      <alignment horizontal="center" vertical="center"/>
    </xf>
    <xf numFmtId="0" fontId="23" fillId="0" borderId="13" xfId="0" applyFont="1" applyFill="1" applyBorder="1">
      <alignment vertical="center"/>
    </xf>
    <xf numFmtId="179" fontId="23" fillId="0" borderId="30" xfId="0" applyNumberFormat="1" applyFont="1" applyFill="1" applyBorder="1" applyAlignment="1">
      <alignment horizontal="right" vertical="center"/>
    </xf>
    <xf numFmtId="179" fontId="23" fillId="0" borderId="0" xfId="0" applyNumberFormat="1" applyFont="1" applyFill="1" applyBorder="1" applyAlignment="1">
      <alignment horizontal="right" vertical="center"/>
    </xf>
    <xf numFmtId="180" fontId="23" fillId="0" borderId="0" xfId="0" applyNumberFormat="1" applyFont="1" applyFill="1" applyBorder="1" applyAlignment="1">
      <alignment horizontal="right" vertical="center"/>
    </xf>
    <xf numFmtId="177" fontId="23" fillId="0" borderId="30" xfId="0" applyNumberFormat="1" applyFont="1" applyFill="1" applyBorder="1" applyAlignment="1">
      <alignment horizontal="right" vertical="center"/>
    </xf>
    <xf numFmtId="177" fontId="23" fillId="0" borderId="0" xfId="0" applyNumberFormat="1" applyFont="1" applyFill="1" applyBorder="1" applyAlignment="1">
      <alignment horizontal="right" vertical="center"/>
    </xf>
    <xf numFmtId="181" fontId="23" fillId="0" borderId="0" xfId="0" applyNumberFormat="1" applyFont="1" applyFill="1" applyBorder="1" applyAlignment="1">
      <alignment horizontal="right" vertical="center"/>
    </xf>
    <xf numFmtId="181" fontId="23" fillId="0" borderId="29" xfId="0" applyNumberFormat="1" applyFont="1" applyFill="1" applyBorder="1" applyAlignment="1">
      <alignment horizontal="right" vertical="center"/>
    </xf>
    <xf numFmtId="176" fontId="23" fillId="0" borderId="0" xfId="1" applyNumberFormat="1" applyFont="1" applyFill="1" applyBorder="1" applyAlignment="1">
      <alignment horizontal="right" vertical="center"/>
    </xf>
    <xf numFmtId="182" fontId="23" fillId="0" borderId="0" xfId="0" applyNumberFormat="1" applyFont="1" applyFill="1" applyBorder="1" applyAlignment="1">
      <alignment horizontal="right" vertical="center"/>
    </xf>
    <xf numFmtId="177" fontId="23" fillId="0" borderId="29" xfId="0" applyNumberFormat="1" applyFont="1" applyFill="1" applyBorder="1" applyAlignment="1">
      <alignment horizontal="right" vertical="center"/>
    </xf>
    <xf numFmtId="177" fontId="23" fillId="0" borderId="30" xfId="0" applyNumberFormat="1" applyFont="1" applyFill="1" applyBorder="1" applyAlignment="1">
      <alignment horizontal="right" vertical="center" wrapText="1"/>
    </xf>
    <xf numFmtId="177" fontId="23" fillId="0" borderId="0" xfId="0" applyNumberFormat="1" applyFont="1" applyFill="1" applyBorder="1" applyAlignment="1">
      <alignment horizontal="right" vertical="center" wrapText="1"/>
    </xf>
    <xf numFmtId="183" fontId="23" fillId="0" borderId="30" xfId="0" applyNumberFormat="1" applyFont="1" applyFill="1" applyBorder="1" applyAlignment="1">
      <alignment horizontal="right" vertical="center"/>
    </xf>
    <xf numFmtId="183" fontId="23" fillId="0" borderId="29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29" xfId="0" applyFont="1" applyFill="1" applyBorder="1" applyAlignment="1">
      <alignment horizontal="right" vertical="center"/>
    </xf>
    <xf numFmtId="0" fontId="23" fillId="0" borderId="30" xfId="0" applyFont="1" applyFill="1" applyBorder="1" applyAlignment="1">
      <alignment horizontal="right" vertical="center"/>
    </xf>
    <xf numFmtId="41" fontId="23" fillId="0" borderId="30" xfId="2" applyNumberFormat="1" applyFont="1" applyFill="1" applyBorder="1" applyAlignment="1">
      <alignment horizontal="right" vertical="center"/>
    </xf>
    <xf numFmtId="41" fontId="23" fillId="0" borderId="0" xfId="2" applyNumberFormat="1" applyFont="1" applyFill="1" applyBorder="1" applyAlignment="1">
      <alignment horizontal="right" vertical="center"/>
    </xf>
    <xf numFmtId="41" fontId="23" fillId="0" borderId="29" xfId="2" applyNumberFormat="1" applyFont="1" applyFill="1" applyBorder="1" applyAlignment="1">
      <alignment horizontal="right" vertical="center"/>
    </xf>
    <xf numFmtId="184" fontId="23" fillId="0" borderId="30" xfId="0" applyNumberFormat="1" applyFont="1" applyFill="1" applyBorder="1" applyAlignment="1">
      <alignment horizontal="right" vertical="center"/>
    </xf>
    <xf numFmtId="184" fontId="23" fillId="0" borderId="0" xfId="0" applyNumberFormat="1" applyFont="1" applyFill="1" applyBorder="1" applyAlignment="1">
      <alignment horizontal="right" vertical="center"/>
    </xf>
    <xf numFmtId="184" fontId="23" fillId="0" borderId="29" xfId="0" applyNumberFormat="1" applyFont="1" applyFill="1" applyBorder="1" applyAlignment="1">
      <alignment horizontal="right" vertical="center"/>
    </xf>
    <xf numFmtId="41" fontId="23" fillId="0" borderId="30" xfId="0" applyNumberFormat="1" applyFont="1" applyFill="1" applyBorder="1" applyAlignment="1">
      <alignment horizontal="right" vertical="center"/>
    </xf>
    <xf numFmtId="41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43" fontId="23" fillId="0" borderId="0" xfId="1" applyNumberFormat="1" applyFont="1" applyFill="1" applyBorder="1" applyAlignment="1">
      <alignment horizontal="right" vertical="center"/>
    </xf>
    <xf numFmtId="43" fontId="23" fillId="0" borderId="29" xfId="1" applyNumberFormat="1" applyFont="1" applyFill="1" applyBorder="1" applyAlignment="1">
      <alignment horizontal="right" vertical="center"/>
    </xf>
    <xf numFmtId="184" fontId="23" fillId="0" borderId="0" xfId="2" applyNumberFormat="1" applyFont="1" applyFill="1" applyBorder="1" applyAlignment="1">
      <alignment horizontal="right" vertical="center"/>
    </xf>
    <xf numFmtId="184" fontId="23" fillId="0" borderId="29" xfId="2" applyNumberFormat="1" applyFont="1" applyFill="1" applyBorder="1" applyAlignment="1">
      <alignment horizontal="right" vertical="center"/>
    </xf>
    <xf numFmtId="41" fontId="23" fillId="4" borderId="30" xfId="0" applyNumberFormat="1" applyFont="1" applyFill="1" applyBorder="1" applyAlignment="1">
      <alignment horizontal="right" vertical="center"/>
    </xf>
    <xf numFmtId="41" fontId="23" fillId="4" borderId="29" xfId="0" applyNumberFormat="1" applyFont="1" applyFill="1" applyBorder="1" applyAlignment="1">
      <alignment horizontal="right" vertical="center"/>
    </xf>
    <xf numFmtId="41" fontId="23" fillId="4" borderId="0" xfId="0" applyNumberFormat="1" applyFont="1" applyFill="1" applyBorder="1" applyAlignment="1">
      <alignment horizontal="right" vertical="center"/>
    </xf>
    <xf numFmtId="181" fontId="23" fillId="0" borderId="0" xfId="1" applyNumberFormat="1" applyFont="1" applyFill="1" applyBorder="1" applyAlignment="1">
      <alignment horizontal="right" vertical="center"/>
    </xf>
    <xf numFmtId="181" fontId="23" fillId="0" borderId="29" xfId="1" applyNumberFormat="1" applyFont="1" applyFill="1" applyBorder="1" applyAlignment="1">
      <alignment horizontal="right" vertical="center"/>
    </xf>
    <xf numFmtId="41" fontId="24" fillId="0" borderId="30" xfId="0" applyNumberFormat="1" applyFont="1" applyFill="1" applyBorder="1" applyAlignment="1">
      <alignment horizontal="right" vertical="center"/>
    </xf>
    <xf numFmtId="41" fontId="24" fillId="0" borderId="0" xfId="0" applyNumberFormat="1" applyFont="1" applyFill="1" applyBorder="1" applyAlignment="1">
      <alignment horizontal="right" vertical="center"/>
    </xf>
    <xf numFmtId="41" fontId="24" fillId="0" borderId="29" xfId="0" applyNumberFormat="1" applyFont="1" applyFill="1" applyBorder="1" applyAlignment="1">
      <alignment horizontal="right" vertical="center"/>
    </xf>
    <xf numFmtId="181" fontId="24" fillId="0" borderId="30" xfId="0" applyNumberFormat="1" applyFont="1" applyFill="1" applyBorder="1" applyAlignment="1">
      <alignment horizontal="right" vertical="center"/>
    </xf>
    <xf numFmtId="181" fontId="24" fillId="0" borderId="0" xfId="0" applyNumberFormat="1" applyFont="1" applyFill="1" applyBorder="1" applyAlignment="1">
      <alignment horizontal="right" vertical="center"/>
    </xf>
    <xf numFmtId="181" fontId="24" fillId="0" borderId="29" xfId="0" applyNumberFormat="1" applyFont="1" applyFill="1" applyBorder="1" applyAlignment="1">
      <alignment horizontal="right" vertical="center"/>
    </xf>
    <xf numFmtId="41" fontId="24" fillId="0" borderId="30" xfId="2" applyNumberFormat="1" applyFont="1" applyFill="1" applyBorder="1" applyAlignment="1">
      <alignment horizontal="right" vertical="center"/>
    </xf>
    <xf numFmtId="184" fontId="24" fillId="0" borderId="0" xfId="2" applyNumberFormat="1" applyFont="1" applyFill="1" applyBorder="1" applyAlignment="1">
      <alignment horizontal="right" vertical="center"/>
    </xf>
    <xf numFmtId="41" fontId="24" fillId="0" borderId="0" xfId="2" applyNumberFormat="1" applyFont="1" applyFill="1" applyBorder="1" applyAlignment="1">
      <alignment horizontal="right" vertical="center"/>
    </xf>
    <xf numFmtId="184" fontId="24" fillId="0" borderId="29" xfId="2" applyNumberFormat="1" applyFont="1" applyFill="1" applyBorder="1" applyAlignment="1">
      <alignment horizontal="right" vertical="center"/>
    </xf>
    <xf numFmtId="41" fontId="23" fillId="0" borderId="29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180" fontId="23" fillId="0" borderId="7" xfId="0" applyNumberFormat="1" applyFont="1" applyFill="1" applyBorder="1" applyAlignment="1">
      <alignment vertical="center"/>
    </xf>
    <xf numFmtId="180" fontId="23" fillId="0" borderId="8" xfId="0" applyNumberFormat="1" applyFont="1" applyFill="1" applyBorder="1" applyAlignment="1">
      <alignment vertical="center"/>
    </xf>
    <xf numFmtId="182" fontId="23" fillId="0" borderId="30" xfId="0" applyNumberFormat="1" applyFont="1" applyFill="1" applyBorder="1" applyAlignment="1">
      <alignment horizontal="right" vertical="center"/>
    </xf>
    <xf numFmtId="182" fontId="23" fillId="0" borderId="29" xfId="0" applyNumberFormat="1" applyFont="1" applyFill="1" applyBorder="1" applyAlignment="1">
      <alignment horizontal="right" vertical="center"/>
    </xf>
    <xf numFmtId="180" fontId="23" fillId="0" borderId="29" xfId="0" applyNumberFormat="1" applyFont="1" applyFill="1" applyBorder="1" applyAlignment="1">
      <alignment horizontal="right" vertical="center" wrapText="1"/>
    </xf>
    <xf numFmtId="179" fontId="14" fillId="0" borderId="7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179" fontId="14" fillId="0" borderId="29" xfId="0" applyNumberFormat="1" applyFont="1" applyFill="1" applyBorder="1" applyAlignment="1">
      <alignment vertical="center"/>
    </xf>
    <xf numFmtId="185" fontId="14" fillId="0" borderId="30" xfId="2" applyNumberFormat="1" applyFont="1" applyFill="1" applyBorder="1" applyAlignment="1">
      <alignment horizontal="right" vertical="center"/>
    </xf>
    <xf numFmtId="185" fontId="14" fillId="0" borderId="29" xfId="2" applyNumberFormat="1" applyFont="1" applyFill="1" applyBorder="1" applyAlignment="1">
      <alignment horizontal="right" vertical="center"/>
    </xf>
    <xf numFmtId="0" fontId="8" fillId="0" borderId="29" xfId="0" applyFont="1" applyFill="1" applyBorder="1">
      <alignment vertical="center"/>
    </xf>
    <xf numFmtId="0" fontId="8" fillId="0" borderId="30" xfId="0" applyFont="1" applyFill="1" applyBorder="1">
      <alignment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85" fontId="14" fillId="0" borderId="0" xfId="2" applyNumberFormat="1" applyFont="1" applyFill="1" applyBorder="1" applyAlignment="1">
      <alignment horizontal="right" vertical="center"/>
    </xf>
    <xf numFmtId="0" fontId="8" fillId="0" borderId="8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7" xfId="0" applyFont="1" applyFill="1" applyBorder="1">
      <alignment vertical="center"/>
    </xf>
    <xf numFmtId="0" fontId="8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185" fontId="14" fillId="0" borderId="43" xfId="2" applyNumberFormat="1" applyFont="1" applyFill="1" applyBorder="1" applyAlignment="1">
      <alignment horizontal="left" vertical="top"/>
    </xf>
    <xf numFmtId="185" fontId="14" fillId="0" borderId="45" xfId="2" applyNumberFormat="1" applyFont="1" applyFill="1" applyBorder="1" applyAlignment="1">
      <alignment horizontal="left" vertical="top"/>
    </xf>
    <xf numFmtId="185" fontId="14" fillId="0" borderId="44" xfId="2" applyNumberFormat="1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left" vertical="top"/>
    </xf>
    <xf numFmtId="176" fontId="8" fillId="0" borderId="0" xfId="1" applyNumberFormat="1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4" fillId="5" borderId="0" xfId="0" applyFont="1" applyFill="1" applyAlignment="1">
      <alignment vertical="center" wrapText="1"/>
    </xf>
    <xf numFmtId="0" fontId="14" fillId="5" borderId="8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176" fontId="14" fillId="5" borderId="19" xfId="1" applyNumberFormat="1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18" xfId="2" applyFont="1" applyFill="1" applyBorder="1" applyAlignment="1">
      <alignment horizontal="center" vertical="center" wrapText="1"/>
    </xf>
    <xf numFmtId="0" fontId="14" fillId="5" borderId="19" xfId="2" applyFont="1" applyFill="1" applyBorder="1" applyAlignment="1">
      <alignment horizontal="center" vertical="center" wrapText="1"/>
    </xf>
    <xf numFmtId="0" fontId="14" fillId="5" borderId="42" xfId="2" applyFont="1" applyFill="1" applyBorder="1" applyAlignment="1">
      <alignment horizontal="center" vertical="center" wrapText="1"/>
    </xf>
    <xf numFmtId="0" fontId="14" fillId="5" borderId="20" xfId="2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vertical="center" wrapText="1"/>
    </xf>
    <xf numFmtId="0" fontId="14" fillId="5" borderId="40" xfId="0" applyFont="1" applyFill="1" applyBorder="1" applyAlignment="1">
      <alignment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176" fontId="21" fillId="5" borderId="19" xfId="1" applyNumberFormat="1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14" fillId="5" borderId="23" xfId="2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176" fontId="23" fillId="5" borderId="19" xfId="1" applyNumberFormat="1" applyFont="1" applyFill="1" applyBorder="1" applyAlignment="1">
      <alignment horizontal="center" vertical="center" wrapText="1"/>
    </xf>
    <xf numFmtId="0" fontId="23" fillId="5" borderId="18" xfId="2" applyFont="1" applyFill="1" applyBorder="1" applyAlignment="1">
      <alignment horizontal="center" vertical="center" wrapText="1"/>
    </xf>
    <xf numFmtId="0" fontId="23" fillId="5" borderId="19" xfId="2" applyFont="1" applyFill="1" applyBorder="1" applyAlignment="1">
      <alignment horizontal="center" vertical="center" wrapText="1"/>
    </xf>
    <xf numFmtId="0" fontId="23" fillId="5" borderId="28" xfId="2" applyFont="1" applyFill="1" applyBorder="1" applyAlignment="1">
      <alignment horizontal="center" vertical="center" wrapText="1"/>
    </xf>
    <xf numFmtId="0" fontId="23" fillId="5" borderId="20" xfId="2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Alignment="1">
      <alignment horizontal="right" vertical="center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185" fontId="14" fillId="0" borderId="45" xfId="2" applyNumberFormat="1" applyFont="1" applyFill="1" applyBorder="1" applyAlignment="1">
      <alignment horizontal="left" vertical="top"/>
    </xf>
    <xf numFmtId="186" fontId="24" fillId="0" borderId="0" xfId="0" applyNumberFormat="1" applyFont="1" applyFill="1" applyBorder="1" applyAlignment="1">
      <alignment horizontal="right" vertical="center"/>
    </xf>
    <xf numFmtId="186" fontId="14" fillId="0" borderId="0" xfId="2" applyNumberFormat="1" applyFont="1" applyFill="1" applyBorder="1" applyAlignment="1">
      <alignment horizontal="right" vertical="center"/>
    </xf>
    <xf numFmtId="187" fontId="24" fillId="0" borderId="0" xfId="2" applyNumberFormat="1" applyFont="1" applyFill="1" applyBorder="1" applyAlignment="1">
      <alignment horizontal="right" vertic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right" vertical="center" wrapText="1"/>
    </xf>
    <xf numFmtId="177" fontId="23" fillId="0" borderId="34" xfId="0" applyNumberFormat="1" applyFont="1" applyFill="1" applyBorder="1" applyAlignment="1">
      <alignment horizontal="right" vertical="center" wrapText="1"/>
    </xf>
    <xf numFmtId="0" fontId="24" fillId="0" borderId="29" xfId="0" applyFont="1" applyFill="1" applyBorder="1">
      <alignment vertical="center"/>
    </xf>
    <xf numFmtId="0" fontId="24" fillId="0" borderId="29" xfId="0" applyFont="1" applyFill="1" applyBorder="1" applyAlignment="1">
      <alignment horizontal="right" vertical="center"/>
    </xf>
    <xf numFmtId="0" fontId="24" fillId="0" borderId="29" xfId="0" applyNumberFormat="1" applyFont="1" applyFill="1" applyBorder="1" applyAlignment="1">
      <alignment horizontal="right" vertical="center"/>
    </xf>
    <xf numFmtId="0" fontId="9" fillId="3" borderId="34" xfId="0" applyFont="1" applyFill="1" applyBorder="1">
      <alignment vertical="center"/>
    </xf>
    <xf numFmtId="0" fontId="23" fillId="5" borderId="25" xfId="0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40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177" fontId="14" fillId="5" borderId="21" xfId="0" applyNumberFormat="1" applyFont="1" applyFill="1" applyBorder="1" applyAlignment="1">
      <alignment horizontal="center" vertical="center" wrapText="1"/>
    </xf>
    <xf numFmtId="177" fontId="14" fillId="5" borderId="16" xfId="0" applyNumberFormat="1" applyFont="1" applyFill="1" applyBorder="1" applyAlignment="1">
      <alignment horizontal="center" vertical="center" wrapText="1"/>
    </xf>
    <xf numFmtId="177" fontId="14" fillId="5" borderId="33" xfId="0" applyNumberFormat="1" applyFont="1" applyFill="1" applyBorder="1" applyAlignment="1">
      <alignment horizontal="center" vertical="center" wrapText="1"/>
    </xf>
    <xf numFmtId="177" fontId="14" fillId="5" borderId="38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178" fontId="20" fillId="5" borderId="19" xfId="3" applyNumberFormat="1" applyFont="1" applyFill="1" applyBorder="1" applyAlignment="1">
      <alignment horizontal="center" vertical="center" wrapText="1"/>
    </xf>
    <xf numFmtId="38" fontId="20" fillId="5" borderId="19" xfId="3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178" fontId="20" fillId="5" borderId="18" xfId="3" quotePrefix="1" applyNumberFormat="1" applyFont="1" applyFill="1" applyBorder="1" applyAlignment="1">
      <alignment horizontal="center" vertical="center" wrapText="1" justifyLastLine="1"/>
    </xf>
    <xf numFmtId="178" fontId="20" fillId="5" borderId="19" xfId="3" quotePrefix="1" applyNumberFormat="1" applyFont="1" applyFill="1" applyBorder="1" applyAlignment="1">
      <alignment horizontal="center" vertical="center" wrapText="1" justifyLastLine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13" xfId="2" applyFont="1" applyFill="1" applyBorder="1" applyAlignment="1">
      <alignment horizontal="center" vertical="center" wrapText="1"/>
    </xf>
    <xf numFmtId="0" fontId="14" fillId="5" borderId="16" xfId="2" applyFont="1" applyFill="1" applyBorder="1" applyAlignment="1">
      <alignment horizontal="center" vertical="center" wrapText="1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14" fillId="5" borderId="21" xfId="2" applyFont="1" applyFill="1" applyBorder="1" applyAlignment="1">
      <alignment horizontal="center" vertical="center" wrapText="1"/>
    </xf>
    <xf numFmtId="0" fontId="14" fillId="5" borderId="14" xfId="2" applyFont="1" applyFill="1" applyBorder="1" applyAlignment="1">
      <alignment horizontal="center" vertical="center" wrapText="1"/>
    </xf>
    <xf numFmtId="0" fontId="14" fillId="5" borderId="36" xfId="2" applyFont="1" applyFill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 wrapText="1"/>
    </xf>
    <xf numFmtId="3" fontId="20" fillId="5" borderId="19" xfId="3" applyNumberFormat="1" applyFont="1" applyFill="1" applyBorder="1" applyAlignment="1">
      <alignment horizontal="center" vertical="center" wrapText="1"/>
    </xf>
    <xf numFmtId="3" fontId="20" fillId="5" borderId="20" xfId="3" applyNumberFormat="1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178" fontId="20" fillId="5" borderId="20" xfId="3" applyNumberFormat="1" applyFont="1" applyFill="1" applyBorder="1" applyAlignment="1">
      <alignment horizontal="center" vertical="center" wrapText="1"/>
    </xf>
    <xf numFmtId="3" fontId="20" fillId="5" borderId="18" xfId="3" applyNumberFormat="1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 justifyLastLine="1"/>
    </xf>
    <xf numFmtId="178" fontId="20" fillId="5" borderId="19" xfId="3" applyNumberFormat="1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177" fontId="14" fillId="5" borderId="14" xfId="0" applyNumberFormat="1" applyFont="1" applyFill="1" applyBorder="1" applyAlignment="1">
      <alignment horizontal="center" vertical="center" wrapText="1"/>
    </xf>
    <xf numFmtId="177" fontId="14" fillId="5" borderId="34" xfId="0" applyNumberFormat="1" applyFont="1" applyFill="1" applyBorder="1" applyAlignment="1">
      <alignment horizontal="center" vertical="center" wrapText="1"/>
    </xf>
    <xf numFmtId="177" fontId="14" fillId="5" borderId="15" xfId="0" applyNumberFormat="1" applyFont="1" applyFill="1" applyBorder="1" applyAlignment="1">
      <alignment horizontal="center" vertical="center" wrapText="1"/>
    </xf>
    <xf numFmtId="177" fontId="14" fillId="5" borderId="8" xfId="0" applyNumberFormat="1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3" fillId="5" borderId="39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3" fillId="5" borderId="41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179" fontId="14" fillId="0" borderId="43" xfId="0" applyNumberFormat="1" applyFont="1" applyFill="1" applyBorder="1" applyAlignment="1">
      <alignment horizontal="left" vertical="top"/>
    </xf>
    <xf numFmtId="179" fontId="14" fillId="0" borderId="45" xfId="0" applyNumberFormat="1" applyFont="1" applyFill="1" applyBorder="1" applyAlignment="1">
      <alignment horizontal="left" vertical="top"/>
    </xf>
    <xf numFmtId="179" fontId="14" fillId="0" borderId="44" xfId="0" applyNumberFormat="1" applyFont="1" applyFill="1" applyBorder="1" applyAlignment="1">
      <alignment horizontal="left" vertical="top"/>
    </xf>
    <xf numFmtId="185" fontId="14" fillId="0" borderId="46" xfId="2" applyNumberFormat="1" applyFont="1" applyFill="1" applyBorder="1" applyAlignment="1">
      <alignment horizontal="left" vertical="top" wrapText="1"/>
    </xf>
    <xf numFmtId="0" fontId="0" fillId="0" borderId="47" xfId="0" applyFont="1" applyBorder="1" applyAlignment="1">
      <alignment horizontal="left" vertical="top" wrapText="1"/>
    </xf>
    <xf numFmtId="0" fontId="8" fillId="0" borderId="43" xfId="0" applyFont="1" applyFill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/>
    </xf>
    <xf numFmtId="0" fontId="13" fillId="0" borderId="43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left" vertical="top"/>
    </xf>
    <xf numFmtId="0" fontId="8" fillId="0" borderId="45" xfId="0" applyFont="1" applyFill="1" applyBorder="1" applyAlignment="1">
      <alignment horizontal="left" vertical="top"/>
    </xf>
    <xf numFmtId="0" fontId="0" fillId="0" borderId="45" xfId="0" applyFont="1" applyBorder="1" applyAlignment="1">
      <alignment horizontal="left" vertical="top"/>
    </xf>
    <xf numFmtId="0" fontId="0" fillId="0" borderId="44" xfId="0" applyFont="1" applyBorder="1" applyAlignment="1">
      <alignment horizontal="left" vertical="top"/>
    </xf>
    <xf numFmtId="0" fontId="8" fillId="0" borderId="44" xfId="0" applyFont="1" applyFill="1" applyBorder="1" applyAlignment="1">
      <alignment horizontal="left" vertical="top"/>
    </xf>
    <xf numFmtId="0" fontId="27" fillId="0" borderId="43" xfId="4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185" fontId="14" fillId="0" borderId="43" xfId="2" applyNumberFormat="1" applyFont="1" applyFill="1" applyBorder="1" applyAlignment="1">
      <alignment horizontal="left" vertical="top"/>
    </xf>
    <xf numFmtId="185" fontId="14" fillId="0" borderId="45" xfId="2" applyNumberFormat="1" applyFont="1" applyFill="1" applyBorder="1" applyAlignment="1">
      <alignment horizontal="left" vertical="top"/>
    </xf>
    <xf numFmtId="185" fontId="14" fillId="0" borderId="44" xfId="2" applyNumberFormat="1" applyFont="1" applyFill="1" applyBorder="1" applyAlignment="1">
      <alignment horizontal="left" vertical="top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top"/>
    </xf>
    <xf numFmtId="0" fontId="9" fillId="0" borderId="45" xfId="0" applyFont="1" applyFill="1" applyBorder="1" applyAlignment="1">
      <alignment horizontal="center" vertical="top"/>
    </xf>
    <xf numFmtId="0" fontId="9" fillId="0" borderId="44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</cellXfs>
  <cellStyles count="5">
    <cellStyle name="一般" xfId="0" builtinId="0"/>
    <cellStyle name="一般 2" xfId="2"/>
    <cellStyle name="一般_macro_t91-3" xfId="3"/>
    <cellStyle name="千分位" xfId="1" builtinId="3"/>
    <cellStyle name="超連結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G38"/>
  <sheetViews>
    <sheetView tabSelected="1" view="pageBreakPreview" topLeftCell="FW1" zoomScale="80" zoomScaleNormal="100" zoomScaleSheetLayoutView="80" workbookViewId="0">
      <pane ySplit="8" topLeftCell="A9" activePane="bottomLeft" state="frozen"/>
      <selection activeCell="FR28" sqref="FR28:FS28"/>
      <selection pane="bottomLeft" activeCell="FX23" sqref="FX23:GG24"/>
    </sheetView>
  </sheetViews>
  <sheetFormatPr defaultColWidth="9" defaultRowHeight="16"/>
  <cols>
    <col min="1" max="2" width="5.7265625" style="119" customWidth="1"/>
    <col min="3" max="5" width="7.08984375" style="1" customWidth="1"/>
    <col min="6" max="17" width="7.08984375" style="120" customWidth="1"/>
    <col min="18" max="20" width="7.08984375" style="1" customWidth="1"/>
    <col min="21" max="21" width="7.08984375" style="2" customWidth="1"/>
    <col min="22" max="31" width="7.08984375" style="1" customWidth="1"/>
    <col min="32" max="65" width="7.08984375" style="3" customWidth="1"/>
    <col min="66" max="73" width="7.08984375" style="4" customWidth="1"/>
    <col min="74" max="99" width="7.08984375" style="5" customWidth="1"/>
    <col min="100" max="100" width="8.7265625" style="5" bestFit="1" customWidth="1"/>
    <col min="101" max="101" width="10.1796875" style="5" bestFit="1" customWidth="1"/>
    <col min="102" max="102" width="8.7265625" style="5" bestFit="1" customWidth="1"/>
    <col min="103" max="103" width="10.1796875" style="5" bestFit="1" customWidth="1"/>
    <col min="104" max="105" width="8.7265625" style="5" bestFit="1" customWidth="1"/>
    <col min="106" max="115" width="7.08984375" style="5" customWidth="1"/>
    <col min="116" max="117" width="8.90625" style="5" customWidth="1"/>
    <col min="118" max="118" width="7.08984375" style="5" customWidth="1"/>
    <col min="119" max="119" width="8.26953125" style="5" customWidth="1"/>
    <col min="120" max="200" width="7.08984375" style="5" customWidth="1"/>
    <col min="201" max="204" width="7.08984375" style="118" customWidth="1"/>
    <col min="205" max="211" width="7.08984375" style="5" customWidth="1"/>
    <col min="212" max="16384" width="9" style="5"/>
  </cols>
  <sheetData>
    <row r="1" spans="1:215" ht="19" thickBot="1">
      <c r="A1" s="202" t="s">
        <v>0</v>
      </c>
      <c r="B1" s="202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FX1" s="6"/>
      <c r="FY1" s="6"/>
      <c r="FZ1" s="6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 s="118"/>
      <c r="HE1" s="7"/>
      <c r="HF1" s="7"/>
      <c r="HG1" s="7"/>
    </row>
    <row r="2" spans="1:215" ht="19" thickBot="1">
      <c r="A2" s="204" t="s">
        <v>1</v>
      </c>
      <c r="B2" s="205"/>
      <c r="C2" s="208" t="s">
        <v>2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10"/>
      <c r="BV2" s="211" t="s">
        <v>3</v>
      </c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3"/>
      <c r="EF2" s="211" t="s">
        <v>4</v>
      </c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3"/>
      <c r="EZ2" s="8" t="s">
        <v>5</v>
      </c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0"/>
      <c r="HF2" s="10"/>
      <c r="HG2" s="10"/>
    </row>
    <row r="3" spans="1:215" s="13" customFormat="1" ht="16.149999999999999" customHeight="1">
      <c r="A3" s="206"/>
      <c r="B3" s="207"/>
      <c r="C3" s="214" t="s">
        <v>6</v>
      </c>
      <c r="D3" s="215"/>
      <c r="E3" s="215"/>
      <c r="F3" s="214" t="s">
        <v>7</v>
      </c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6"/>
      <c r="R3" s="214" t="s">
        <v>8</v>
      </c>
      <c r="S3" s="215"/>
      <c r="T3" s="215"/>
      <c r="U3" s="215"/>
      <c r="V3" s="215"/>
      <c r="W3" s="215"/>
      <c r="X3" s="215"/>
      <c r="Y3" s="215"/>
      <c r="Z3" s="216"/>
      <c r="AA3" s="214" t="s">
        <v>9</v>
      </c>
      <c r="AB3" s="215"/>
      <c r="AC3" s="215"/>
      <c r="AD3" s="215"/>
      <c r="AE3" s="216"/>
      <c r="AF3" s="215" t="s">
        <v>10</v>
      </c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6"/>
      <c r="BN3" s="214" t="s">
        <v>11</v>
      </c>
      <c r="BO3" s="215"/>
      <c r="BP3" s="215"/>
      <c r="BQ3" s="215"/>
      <c r="BR3" s="215"/>
      <c r="BS3" s="215"/>
      <c r="BT3" s="215"/>
      <c r="BU3" s="216"/>
      <c r="BV3" s="256" t="s">
        <v>12</v>
      </c>
      <c r="BW3" s="257"/>
      <c r="BX3" s="214" t="s">
        <v>13</v>
      </c>
      <c r="BY3" s="215"/>
      <c r="BZ3" s="215"/>
      <c r="CA3" s="215"/>
      <c r="CB3" s="215"/>
      <c r="CC3" s="215"/>
      <c r="CD3" s="215"/>
      <c r="CE3" s="216"/>
      <c r="CF3" s="214" t="s">
        <v>14</v>
      </c>
      <c r="CG3" s="215"/>
      <c r="CH3" s="215"/>
      <c r="CI3" s="215"/>
      <c r="CJ3" s="215"/>
      <c r="CK3" s="216"/>
      <c r="CL3" s="214" t="s">
        <v>15</v>
      </c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6"/>
      <c r="DF3" s="214" t="s">
        <v>16</v>
      </c>
      <c r="DG3" s="215"/>
      <c r="DH3" s="215"/>
      <c r="DI3" s="215"/>
      <c r="DJ3" s="215"/>
      <c r="DK3" s="216"/>
      <c r="DL3" s="214" t="s">
        <v>17</v>
      </c>
      <c r="DM3" s="215"/>
      <c r="DN3" s="215"/>
      <c r="DO3" s="216"/>
      <c r="DP3" s="214" t="s">
        <v>18</v>
      </c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6"/>
      <c r="EF3" s="214" t="s">
        <v>19</v>
      </c>
      <c r="EG3" s="215"/>
      <c r="EH3" s="215"/>
      <c r="EI3" s="216"/>
      <c r="EJ3" s="217" t="s">
        <v>20</v>
      </c>
      <c r="EK3" s="218"/>
      <c r="EL3" s="218"/>
      <c r="EM3" s="218"/>
      <c r="EN3" s="218"/>
      <c r="EO3" s="218"/>
      <c r="EP3" s="218"/>
      <c r="EQ3" s="219"/>
      <c r="ER3" s="217" t="s">
        <v>21</v>
      </c>
      <c r="ES3" s="218"/>
      <c r="ET3" s="218"/>
      <c r="EU3" s="218"/>
      <c r="EV3" s="218"/>
      <c r="EW3" s="218"/>
      <c r="EX3" s="218"/>
      <c r="EY3" s="219"/>
      <c r="EZ3" s="214" t="s">
        <v>22</v>
      </c>
      <c r="FA3" s="215"/>
      <c r="FB3" s="215"/>
      <c r="FC3" s="215"/>
      <c r="FD3" s="215"/>
      <c r="FE3" s="215"/>
      <c r="FF3" s="215"/>
      <c r="FG3" s="215"/>
      <c r="FH3" s="215"/>
      <c r="FI3" s="216"/>
      <c r="FJ3" s="214" t="s">
        <v>23</v>
      </c>
      <c r="FK3" s="216"/>
      <c r="FL3" s="215" t="s">
        <v>24</v>
      </c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6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2"/>
      <c r="HD3" s="214" t="s">
        <v>25</v>
      </c>
      <c r="HE3" s="216"/>
      <c r="HF3" s="214" t="s">
        <v>26</v>
      </c>
      <c r="HG3" s="216"/>
    </row>
    <row r="4" spans="1:215" s="121" customFormat="1" ht="18" customHeight="1">
      <c r="A4" s="246" t="s">
        <v>27</v>
      </c>
      <c r="B4" s="247"/>
      <c r="C4" s="228" t="s">
        <v>28</v>
      </c>
      <c r="D4" s="252"/>
      <c r="E4" s="220" t="s">
        <v>29</v>
      </c>
      <c r="F4" s="255" t="s">
        <v>30</v>
      </c>
      <c r="G4" s="236"/>
      <c r="H4" s="236"/>
      <c r="I4" s="236"/>
      <c r="J4" s="236"/>
      <c r="K4" s="236"/>
      <c r="L4" s="236" t="s">
        <v>31</v>
      </c>
      <c r="M4" s="236"/>
      <c r="N4" s="236"/>
      <c r="O4" s="236"/>
      <c r="P4" s="236"/>
      <c r="Q4" s="227"/>
      <c r="R4" s="255" t="s">
        <v>32</v>
      </c>
      <c r="S4" s="236"/>
      <c r="T4" s="236"/>
      <c r="U4" s="236"/>
      <c r="V4" s="220" t="s">
        <v>33</v>
      </c>
      <c r="W4" s="221" t="s">
        <v>34</v>
      </c>
      <c r="X4" s="228"/>
      <c r="Y4" s="228"/>
      <c r="Z4" s="229"/>
      <c r="AA4" s="232" t="s">
        <v>35</v>
      </c>
      <c r="AB4" s="228"/>
      <c r="AC4" s="236" t="s">
        <v>36</v>
      </c>
      <c r="AD4" s="236"/>
      <c r="AE4" s="237" t="s">
        <v>37</v>
      </c>
      <c r="AF4" s="240" t="s">
        <v>38</v>
      </c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1"/>
      <c r="BN4" s="258" t="s">
        <v>39</v>
      </c>
      <c r="BO4" s="240"/>
      <c r="BP4" s="240"/>
      <c r="BQ4" s="240"/>
      <c r="BR4" s="240"/>
      <c r="BS4" s="240"/>
      <c r="BT4" s="240"/>
      <c r="BU4" s="241"/>
      <c r="BV4" s="232" t="s">
        <v>40</v>
      </c>
      <c r="BW4" s="237"/>
      <c r="BX4" s="259" t="s">
        <v>41</v>
      </c>
      <c r="BY4" s="221"/>
      <c r="BZ4" s="262" t="s">
        <v>42</v>
      </c>
      <c r="CA4" s="262"/>
      <c r="CB4" s="220" t="s">
        <v>43</v>
      </c>
      <c r="CC4" s="221"/>
      <c r="CD4" s="226" t="s">
        <v>44</v>
      </c>
      <c r="CE4" s="227"/>
      <c r="CF4" s="232" t="s">
        <v>45</v>
      </c>
      <c r="CG4" s="252"/>
      <c r="CH4" s="221" t="s">
        <v>46</v>
      </c>
      <c r="CI4" s="228"/>
      <c r="CJ4" s="226" t="s">
        <v>44</v>
      </c>
      <c r="CK4" s="227"/>
      <c r="CL4" s="258" t="s">
        <v>47</v>
      </c>
      <c r="CM4" s="240"/>
      <c r="CN4" s="240"/>
      <c r="CO4" s="240"/>
      <c r="CP4" s="240"/>
      <c r="CQ4" s="240"/>
      <c r="CR4" s="240"/>
      <c r="CS4" s="240"/>
      <c r="CT4" s="240"/>
      <c r="CU4" s="241"/>
      <c r="CV4" s="258" t="s">
        <v>48</v>
      </c>
      <c r="CW4" s="240"/>
      <c r="CX4" s="240"/>
      <c r="CY4" s="240"/>
      <c r="CZ4" s="240"/>
      <c r="DA4" s="240"/>
      <c r="DB4" s="240"/>
      <c r="DC4" s="240"/>
      <c r="DD4" s="240"/>
      <c r="DE4" s="241"/>
      <c r="DF4" s="255" t="s">
        <v>49</v>
      </c>
      <c r="DG4" s="236"/>
      <c r="DH4" s="236"/>
      <c r="DI4" s="236"/>
      <c r="DJ4" s="236"/>
      <c r="DK4" s="263"/>
      <c r="DL4" s="232" t="s">
        <v>50</v>
      </c>
      <c r="DM4" s="252"/>
      <c r="DN4" s="221" t="s">
        <v>51</v>
      </c>
      <c r="DO4" s="237"/>
      <c r="DP4" s="232" t="s">
        <v>52</v>
      </c>
      <c r="DQ4" s="228"/>
      <c r="DR4" s="228"/>
      <c r="DS4" s="228"/>
      <c r="DT4" s="228"/>
      <c r="DU4" s="228"/>
      <c r="DV4" s="228"/>
      <c r="DW4" s="252"/>
      <c r="DX4" s="221" t="s">
        <v>53</v>
      </c>
      <c r="DY4" s="228"/>
      <c r="DZ4" s="228"/>
      <c r="EA4" s="228"/>
      <c r="EB4" s="228"/>
      <c r="EC4" s="228"/>
      <c r="ED4" s="228"/>
      <c r="EE4" s="237"/>
      <c r="EF4" s="278" t="s">
        <v>54</v>
      </c>
      <c r="EG4" s="279"/>
      <c r="EH4" s="282" t="s">
        <v>55</v>
      </c>
      <c r="EI4" s="283"/>
      <c r="EJ4" s="232" t="s">
        <v>392</v>
      </c>
      <c r="EK4" s="228"/>
      <c r="EL4" s="228"/>
      <c r="EM4" s="237"/>
      <c r="EN4" s="232" t="s">
        <v>56</v>
      </c>
      <c r="EO4" s="228"/>
      <c r="EP4" s="228"/>
      <c r="EQ4" s="237"/>
      <c r="ER4" s="232" t="s">
        <v>392</v>
      </c>
      <c r="ES4" s="228"/>
      <c r="ET4" s="228"/>
      <c r="EU4" s="237"/>
      <c r="EV4" s="232" t="s">
        <v>56</v>
      </c>
      <c r="EW4" s="228"/>
      <c r="EX4" s="228"/>
      <c r="EY4" s="237"/>
      <c r="EZ4" s="232" t="s">
        <v>57</v>
      </c>
      <c r="FA4" s="228"/>
      <c r="FB4" s="228"/>
      <c r="FC4" s="228"/>
      <c r="FD4" s="228"/>
      <c r="FE4" s="252"/>
      <c r="FF4" s="236" t="s">
        <v>58</v>
      </c>
      <c r="FG4" s="236"/>
      <c r="FH4" s="228" t="s">
        <v>59</v>
      </c>
      <c r="FI4" s="237"/>
      <c r="FJ4" s="233" t="s">
        <v>60</v>
      </c>
      <c r="FK4" s="238"/>
      <c r="FL4" s="240" t="s">
        <v>61</v>
      </c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1"/>
      <c r="FX4" s="266" t="s">
        <v>390</v>
      </c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8"/>
      <c r="GJ4" s="269" t="s">
        <v>391</v>
      </c>
      <c r="GK4" s="270"/>
      <c r="GL4" s="270"/>
      <c r="GM4" s="270"/>
      <c r="GN4" s="270"/>
      <c r="GO4" s="270"/>
      <c r="GP4" s="270"/>
      <c r="GQ4" s="270"/>
      <c r="GR4" s="270"/>
      <c r="GS4" s="270"/>
      <c r="GT4" s="270"/>
      <c r="GU4" s="270"/>
      <c r="GV4" s="270"/>
      <c r="GW4" s="270"/>
      <c r="GX4" s="270"/>
      <c r="GY4" s="270"/>
      <c r="GZ4" s="270"/>
      <c r="HA4" s="270"/>
      <c r="HB4" s="270"/>
      <c r="HC4" s="271"/>
      <c r="HD4" s="228" t="s">
        <v>62</v>
      </c>
      <c r="HE4" s="237"/>
      <c r="HF4" s="228" t="s">
        <v>62</v>
      </c>
      <c r="HG4" s="237"/>
    </row>
    <row r="5" spans="1:215" s="121" customFormat="1" ht="24.65" customHeight="1">
      <c r="A5" s="248"/>
      <c r="B5" s="249"/>
      <c r="C5" s="234"/>
      <c r="D5" s="253"/>
      <c r="E5" s="222"/>
      <c r="F5" s="255" t="s">
        <v>63</v>
      </c>
      <c r="G5" s="236"/>
      <c r="H5" s="236" t="s">
        <v>64</v>
      </c>
      <c r="I5" s="236"/>
      <c r="J5" s="236" t="s">
        <v>65</v>
      </c>
      <c r="K5" s="236"/>
      <c r="L5" s="236" t="s">
        <v>63</v>
      </c>
      <c r="M5" s="236"/>
      <c r="N5" s="236" t="s">
        <v>64</v>
      </c>
      <c r="O5" s="236"/>
      <c r="P5" s="236" t="s">
        <v>65</v>
      </c>
      <c r="Q5" s="227"/>
      <c r="R5" s="255"/>
      <c r="S5" s="236"/>
      <c r="T5" s="236"/>
      <c r="U5" s="236"/>
      <c r="V5" s="222"/>
      <c r="W5" s="225"/>
      <c r="X5" s="230"/>
      <c r="Y5" s="230"/>
      <c r="Z5" s="231"/>
      <c r="AA5" s="233"/>
      <c r="AB5" s="234"/>
      <c r="AC5" s="236"/>
      <c r="AD5" s="236"/>
      <c r="AE5" s="238"/>
      <c r="AF5" s="300" t="s">
        <v>66</v>
      </c>
      <c r="AG5" s="243"/>
      <c r="AH5" s="242" t="s">
        <v>67</v>
      </c>
      <c r="AI5" s="243"/>
      <c r="AJ5" s="242" t="s">
        <v>68</v>
      </c>
      <c r="AK5" s="243"/>
      <c r="AL5" s="242" t="s">
        <v>69</v>
      </c>
      <c r="AM5" s="243"/>
      <c r="AN5" s="242" t="s">
        <v>70</v>
      </c>
      <c r="AO5" s="243"/>
      <c r="AP5" s="242" t="s">
        <v>71</v>
      </c>
      <c r="AQ5" s="243"/>
      <c r="AR5" s="242" t="s">
        <v>72</v>
      </c>
      <c r="AS5" s="243"/>
      <c r="AT5" s="242" t="s">
        <v>73</v>
      </c>
      <c r="AU5" s="243"/>
      <c r="AV5" s="242" t="s">
        <v>74</v>
      </c>
      <c r="AW5" s="243"/>
      <c r="AX5" s="242" t="s">
        <v>75</v>
      </c>
      <c r="AY5" s="243"/>
      <c r="AZ5" s="242" t="s">
        <v>76</v>
      </c>
      <c r="BA5" s="243"/>
      <c r="BB5" s="242" t="s">
        <v>77</v>
      </c>
      <c r="BC5" s="243"/>
      <c r="BD5" s="242" t="s">
        <v>78</v>
      </c>
      <c r="BE5" s="243"/>
      <c r="BF5" s="242" t="s">
        <v>79</v>
      </c>
      <c r="BG5" s="243"/>
      <c r="BH5" s="242" t="s">
        <v>80</v>
      </c>
      <c r="BI5" s="243"/>
      <c r="BJ5" s="242" t="s">
        <v>81</v>
      </c>
      <c r="BK5" s="243"/>
      <c r="BL5" s="242" t="s">
        <v>82</v>
      </c>
      <c r="BM5" s="298"/>
      <c r="BN5" s="232" t="s">
        <v>83</v>
      </c>
      <c r="BO5" s="252"/>
      <c r="BP5" s="221" t="s">
        <v>84</v>
      </c>
      <c r="BQ5" s="252"/>
      <c r="BR5" s="221" t="s">
        <v>85</v>
      </c>
      <c r="BS5" s="252"/>
      <c r="BT5" s="221" t="s">
        <v>86</v>
      </c>
      <c r="BU5" s="237"/>
      <c r="BV5" s="233"/>
      <c r="BW5" s="238"/>
      <c r="BX5" s="260"/>
      <c r="BY5" s="223"/>
      <c r="BZ5" s="262"/>
      <c r="CA5" s="262"/>
      <c r="CB5" s="222"/>
      <c r="CC5" s="223"/>
      <c r="CD5" s="226"/>
      <c r="CE5" s="227"/>
      <c r="CF5" s="233"/>
      <c r="CG5" s="253"/>
      <c r="CH5" s="223"/>
      <c r="CI5" s="234"/>
      <c r="CJ5" s="226"/>
      <c r="CK5" s="227"/>
      <c r="CL5" s="233" t="s">
        <v>87</v>
      </c>
      <c r="CM5" s="234"/>
      <c r="CN5" s="122"/>
      <c r="CO5" s="122"/>
      <c r="CP5" s="122"/>
      <c r="CQ5" s="122"/>
      <c r="CR5" s="220" t="s">
        <v>88</v>
      </c>
      <c r="CS5" s="220"/>
      <c r="CT5" s="220" t="s">
        <v>89</v>
      </c>
      <c r="CU5" s="264"/>
      <c r="CV5" s="233" t="s">
        <v>87</v>
      </c>
      <c r="CW5" s="234"/>
      <c r="CX5" s="122"/>
      <c r="CY5" s="122"/>
      <c r="CZ5" s="122"/>
      <c r="DA5" s="122"/>
      <c r="DB5" s="220" t="s">
        <v>88</v>
      </c>
      <c r="DC5" s="220"/>
      <c r="DD5" s="220" t="s">
        <v>89</v>
      </c>
      <c r="DE5" s="264"/>
      <c r="DF5" s="255"/>
      <c r="DG5" s="236"/>
      <c r="DH5" s="236"/>
      <c r="DI5" s="236"/>
      <c r="DJ5" s="236"/>
      <c r="DK5" s="263"/>
      <c r="DL5" s="233"/>
      <c r="DM5" s="253"/>
      <c r="DN5" s="223"/>
      <c r="DO5" s="238"/>
      <c r="DP5" s="235"/>
      <c r="DQ5" s="230"/>
      <c r="DR5" s="230"/>
      <c r="DS5" s="230"/>
      <c r="DT5" s="230"/>
      <c r="DU5" s="230"/>
      <c r="DV5" s="230"/>
      <c r="DW5" s="254"/>
      <c r="DX5" s="225"/>
      <c r="DY5" s="230"/>
      <c r="DZ5" s="230"/>
      <c r="EA5" s="230"/>
      <c r="EB5" s="230"/>
      <c r="EC5" s="230"/>
      <c r="ED5" s="230"/>
      <c r="EE5" s="239"/>
      <c r="EF5" s="280"/>
      <c r="EG5" s="281"/>
      <c r="EH5" s="284"/>
      <c r="EI5" s="285"/>
      <c r="EJ5" s="233"/>
      <c r="EK5" s="234"/>
      <c r="EL5" s="234"/>
      <c r="EM5" s="238"/>
      <c r="EN5" s="233"/>
      <c r="EO5" s="234"/>
      <c r="EP5" s="234"/>
      <c r="EQ5" s="238"/>
      <c r="ER5" s="233"/>
      <c r="ES5" s="234"/>
      <c r="ET5" s="234"/>
      <c r="EU5" s="238"/>
      <c r="EV5" s="233"/>
      <c r="EW5" s="234"/>
      <c r="EX5" s="234"/>
      <c r="EY5" s="238"/>
      <c r="EZ5" s="235"/>
      <c r="FA5" s="230"/>
      <c r="FB5" s="230"/>
      <c r="FC5" s="230"/>
      <c r="FD5" s="230"/>
      <c r="FE5" s="254"/>
      <c r="FF5" s="236"/>
      <c r="FG5" s="236"/>
      <c r="FH5" s="234"/>
      <c r="FI5" s="238"/>
      <c r="FJ5" s="233"/>
      <c r="FK5" s="238"/>
      <c r="FL5" s="228" t="s">
        <v>90</v>
      </c>
      <c r="FM5" s="252"/>
      <c r="FN5" s="221" t="s">
        <v>91</v>
      </c>
      <c r="FO5" s="252"/>
      <c r="FP5" s="221" t="s">
        <v>92</v>
      </c>
      <c r="FQ5" s="252"/>
      <c r="FR5" s="221" t="s">
        <v>93</v>
      </c>
      <c r="FS5" s="252"/>
      <c r="FT5" s="221" t="s">
        <v>94</v>
      </c>
      <c r="FU5" s="252"/>
      <c r="FV5" s="221" t="s">
        <v>95</v>
      </c>
      <c r="FW5" s="237"/>
      <c r="FX5" s="275" t="s">
        <v>96</v>
      </c>
      <c r="FY5" s="276"/>
      <c r="FZ5" s="276"/>
      <c r="GA5" s="292"/>
      <c r="GB5" s="272" t="s">
        <v>97</v>
      </c>
      <c r="GC5" s="293"/>
      <c r="GD5" s="272" t="s">
        <v>98</v>
      </c>
      <c r="GE5" s="273"/>
      <c r="GF5" s="272" t="s">
        <v>99</v>
      </c>
      <c r="GG5" s="273"/>
      <c r="GH5" s="272" t="s">
        <v>100</v>
      </c>
      <c r="GI5" s="290"/>
      <c r="GJ5" s="291" t="s">
        <v>101</v>
      </c>
      <c r="GK5" s="286"/>
      <c r="GL5" s="286" t="s">
        <v>102</v>
      </c>
      <c r="GM5" s="286"/>
      <c r="GN5" s="286" t="s">
        <v>103</v>
      </c>
      <c r="GO5" s="286"/>
      <c r="GP5" s="286" t="s">
        <v>104</v>
      </c>
      <c r="GQ5" s="286"/>
      <c r="GR5" s="286" t="s">
        <v>105</v>
      </c>
      <c r="GS5" s="286"/>
      <c r="GT5" s="286" t="s">
        <v>106</v>
      </c>
      <c r="GU5" s="286"/>
      <c r="GV5" s="286" t="s">
        <v>107</v>
      </c>
      <c r="GW5" s="286"/>
      <c r="GX5" s="286" t="s">
        <v>108</v>
      </c>
      <c r="GY5" s="286"/>
      <c r="GZ5" s="286" t="s">
        <v>109</v>
      </c>
      <c r="HA5" s="286"/>
      <c r="HB5" s="286" t="s">
        <v>110</v>
      </c>
      <c r="HC5" s="287"/>
      <c r="HD5" s="234"/>
      <c r="HE5" s="238"/>
      <c r="HF5" s="234"/>
      <c r="HG5" s="238"/>
    </row>
    <row r="6" spans="1:215" s="121" customFormat="1" ht="24.65" customHeight="1">
      <c r="A6" s="248"/>
      <c r="B6" s="249"/>
      <c r="C6" s="230"/>
      <c r="D6" s="254"/>
      <c r="E6" s="222"/>
      <c r="F6" s="255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27"/>
      <c r="R6" s="255" t="s">
        <v>111</v>
      </c>
      <c r="S6" s="288"/>
      <c r="T6" s="236" t="s">
        <v>112</v>
      </c>
      <c r="U6" s="288"/>
      <c r="V6" s="222"/>
      <c r="W6" s="236" t="s">
        <v>111</v>
      </c>
      <c r="X6" s="288"/>
      <c r="Y6" s="236" t="s">
        <v>112</v>
      </c>
      <c r="Z6" s="289"/>
      <c r="AA6" s="235"/>
      <c r="AB6" s="230"/>
      <c r="AC6" s="236"/>
      <c r="AD6" s="236"/>
      <c r="AE6" s="238"/>
      <c r="AF6" s="301"/>
      <c r="AG6" s="245"/>
      <c r="AH6" s="244"/>
      <c r="AI6" s="245"/>
      <c r="AJ6" s="244"/>
      <c r="AK6" s="245"/>
      <c r="AL6" s="244"/>
      <c r="AM6" s="245"/>
      <c r="AN6" s="244"/>
      <c r="AO6" s="245"/>
      <c r="AP6" s="244"/>
      <c r="AQ6" s="245"/>
      <c r="AR6" s="244"/>
      <c r="AS6" s="245"/>
      <c r="AT6" s="244"/>
      <c r="AU6" s="245"/>
      <c r="AV6" s="244"/>
      <c r="AW6" s="245"/>
      <c r="AX6" s="244"/>
      <c r="AY6" s="245"/>
      <c r="AZ6" s="244"/>
      <c r="BA6" s="245"/>
      <c r="BB6" s="244"/>
      <c r="BC6" s="245"/>
      <c r="BD6" s="244"/>
      <c r="BE6" s="245"/>
      <c r="BF6" s="244"/>
      <c r="BG6" s="245"/>
      <c r="BH6" s="244"/>
      <c r="BI6" s="245"/>
      <c r="BJ6" s="244"/>
      <c r="BK6" s="245"/>
      <c r="BL6" s="244"/>
      <c r="BM6" s="299"/>
      <c r="BN6" s="235"/>
      <c r="BO6" s="254"/>
      <c r="BP6" s="225"/>
      <c r="BQ6" s="254"/>
      <c r="BR6" s="225"/>
      <c r="BS6" s="254"/>
      <c r="BT6" s="225"/>
      <c r="BU6" s="239"/>
      <c r="BV6" s="235"/>
      <c r="BW6" s="239"/>
      <c r="BX6" s="261"/>
      <c r="BY6" s="225"/>
      <c r="BZ6" s="262"/>
      <c r="CA6" s="262"/>
      <c r="CB6" s="224"/>
      <c r="CC6" s="225"/>
      <c r="CD6" s="226"/>
      <c r="CE6" s="227"/>
      <c r="CF6" s="235"/>
      <c r="CG6" s="254"/>
      <c r="CH6" s="225"/>
      <c r="CI6" s="230"/>
      <c r="CJ6" s="226"/>
      <c r="CK6" s="227"/>
      <c r="CL6" s="235"/>
      <c r="CM6" s="230"/>
      <c r="CN6" s="236" t="s">
        <v>113</v>
      </c>
      <c r="CO6" s="236"/>
      <c r="CP6" s="236" t="s">
        <v>44</v>
      </c>
      <c r="CQ6" s="263"/>
      <c r="CR6" s="224"/>
      <c r="CS6" s="224"/>
      <c r="CT6" s="224"/>
      <c r="CU6" s="265"/>
      <c r="CV6" s="235"/>
      <c r="CW6" s="230"/>
      <c r="CX6" s="236" t="s">
        <v>113</v>
      </c>
      <c r="CY6" s="236"/>
      <c r="CZ6" s="236" t="s">
        <v>44</v>
      </c>
      <c r="DA6" s="263"/>
      <c r="DB6" s="224"/>
      <c r="DC6" s="224"/>
      <c r="DD6" s="224"/>
      <c r="DE6" s="265"/>
      <c r="DF6" s="255" t="s">
        <v>114</v>
      </c>
      <c r="DG6" s="236"/>
      <c r="DH6" s="236" t="s">
        <v>115</v>
      </c>
      <c r="DI6" s="236"/>
      <c r="DJ6" s="236" t="s">
        <v>116</v>
      </c>
      <c r="DK6" s="263"/>
      <c r="DL6" s="235"/>
      <c r="DM6" s="254"/>
      <c r="DN6" s="225"/>
      <c r="DO6" s="239"/>
      <c r="DP6" s="258" t="s">
        <v>117</v>
      </c>
      <c r="DQ6" s="277"/>
      <c r="DR6" s="263" t="s">
        <v>118</v>
      </c>
      <c r="DS6" s="277"/>
      <c r="DT6" s="263" t="s">
        <v>119</v>
      </c>
      <c r="DU6" s="277"/>
      <c r="DV6" s="263" t="s">
        <v>120</v>
      </c>
      <c r="DW6" s="277"/>
      <c r="DX6" s="263" t="s">
        <v>53</v>
      </c>
      <c r="DY6" s="277"/>
      <c r="DZ6" s="263" t="s">
        <v>121</v>
      </c>
      <c r="EA6" s="277"/>
      <c r="EB6" s="263" t="s">
        <v>122</v>
      </c>
      <c r="EC6" s="277"/>
      <c r="ED6" s="263" t="s">
        <v>123</v>
      </c>
      <c r="EE6" s="241"/>
      <c r="EF6" s="280"/>
      <c r="EG6" s="281"/>
      <c r="EH6" s="284"/>
      <c r="EI6" s="285"/>
      <c r="EJ6" s="175" t="s">
        <v>111</v>
      </c>
      <c r="EK6" s="178"/>
      <c r="EL6" s="176" t="s">
        <v>112</v>
      </c>
      <c r="EM6" s="174"/>
      <c r="EN6" s="123" t="s">
        <v>111</v>
      </c>
      <c r="EO6" s="124"/>
      <c r="EP6" s="125" t="s">
        <v>112</v>
      </c>
      <c r="EQ6" s="126"/>
      <c r="ER6" s="175" t="s">
        <v>111</v>
      </c>
      <c r="ES6" s="178"/>
      <c r="ET6" s="176" t="s">
        <v>112</v>
      </c>
      <c r="EU6" s="174"/>
      <c r="EV6" s="123" t="s">
        <v>111</v>
      </c>
      <c r="EW6" s="124"/>
      <c r="EX6" s="125" t="s">
        <v>112</v>
      </c>
      <c r="EY6" s="126"/>
      <c r="EZ6" s="236" t="s">
        <v>124</v>
      </c>
      <c r="FA6" s="236"/>
      <c r="FB6" s="236" t="s">
        <v>125</v>
      </c>
      <c r="FC6" s="236"/>
      <c r="FD6" s="236" t="s">
        <v>126</v>
      </c>
      <c r="FE6" s="236"/>
      <c r="FF6" s="236"/>
      <c r="FG6" s="236"/>
      <c r="FH6" s="230"/>
      <c r="FI6" s="239"/>
      <c r="FJ6" s="235"/>
      <c r="FK6" s="239"/>
      <c r="FL6" s="230"/>
      <c r="FM6" s="254"/>
      <c r="FN6" s="225"/>
      <c r="FO6" s="254"/>
      <c r="FP6" s="225" t="s">
        <v>111</v>
      </c>
      <c r="FQ6" s="254" t="s">
        <v>112</v>
      </c>
      <c r="FR6" s="225" t="s">
        <v>111</v>
      </c>
      <c r="FS6" s="254" t="s">
        <v>112</v>
      </c>
      <c r="FT6" s="225" t="s">
        <v>111</v>
      </c>
      <c r="FU6" s="254" t="s">
        <v>112</v>
      </c>
      <c r="FV6" s="225" t="s">
        <v>111</v>
      </c>
      <c r="FW6" s="239" t="s">
        <v>112</v>
      </c>
      <c r="FX6" s="275" t="s">
        <v>127</v>
      </c>
      <c r="FY6" s="276"/>
      <c r="FZ6" s="276" t="s">
        <v>128</v>
      </c>
      <c r="GA6" s="276"/>
      <c r="GB6" s="274"/>
      <c r="GC6" s="274"/>
      <c r="GD6" s="273"/>
      <c r="GE6" s="273"/>
      <c r="GF6" s="274"/>
      <c r="GG6" s="274"/>
      <c r="GH6" s="272"/>
      <c r="GI6" s="290"/>
      <c r="GJ6" s="291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7"/>
      <c r="HD6" s="230"/>
      <c r="HE6" s="239"/>
      <c r="HF6" s="230"/>
      <c r="HG6" s="239"/>
    </row>
    <row r="7" spans="1:215" s="121" customFormat="1" ht="24.65" customHeight="1">
      <c r="A7" s="250"/>
      <c r="B7" s="251"/>
      <c r="C7" s="124" t="s">
        <v>111</v>
      </c>
      <c r="D7" s="127" t="s">
        <v>112</v>
      </c>
      <c r="E7" s="224"/>
      <c r="F7" s="128" t="s">
        <v>111</v>
      </c>
      <c r="G7" s="127" t="s">
        <v>112</v>
      </c>
      <c r="H7" s="127" t="s">
        <v>111</v>
      </c>
      <c r="I7" s="127" t="s">
        <v>112</v>
      </c>
      <c r="J7" s="127" t="s">
        <v>111</v>
      </c>
      <c r="K7" s="127" t="s">
        <v>112</v>
      </c>
      <c r="L7" s="127" t="s">
        <v>111</v>
      </c>
      <c r="M7" s="127" t="s">
        <v>112</v>
      </c>
      <c r="N7" s="127" t="s">
        <v>111</v>
      </c>
      <c r="O7" s="127" t="s">
        <v>112</v>
      </c>
      <c r="P7" s="127" t="s">
        <v>111</v>
      </c>
      <c r="Q7" s="129" t="s">
        <v>112</v>
      </c>
      <c r="R7" s="128" t="s">
        <v>129</v>
      </c>
      <c r="S7" s="127" t="s">
        <v>130</v>
      </c>
      <c r="T7" s="127" t="s">
        <v>129</v>
      </c>
      <c r="U7" s="130" t="s">
        <v>130</v>
      </c>
      <c r="V7" s="224"/>
      <c r="W7" s="127" t="s">
        <v>131</v>
      </c>
      <c r="X7" s="127" t="s">
        <v>132</v>
      </c>
      <c r="Y7" s="127" t="s">
        <v>131</v>
      </c>
      <c r="Z7" s="129" t="s">
        <v>132</v>
      </c>
      <c r="AA7" s="131" t="s">
        <v>111</v>
      </c>
      <c r="AB7" s="132" t="s">
        <v>112</v>
      </c>
      <c r="AC7" s="133" t="s">
        <v>111</v>
      </c>
      <c r="AD7" s="127" t="s">
        <v>112</v>
      </c>
      <c r="AE7" s="239"/>
      <c r="AF7" s="124" t="s">
        <v>133</v>
      </c>
      <c r="AG7" s="127" t="s">
        <v>134</v>
      </c>
      <c r="AH7" s="127" t="s">
        <v>133</v>
      </c>
      <c r="AI7" s="127" t="s">
        <v>134</v>
      </c>
      <c r="AJ7" s="127" t="s">
        <v>133</v>
      </c>
      <c r="AK7" s="127" t="s">
        <v>134</v>
      </c>
      <c r="AL7" s="127" t="s">
        <v>133</v>
      </c>
      <c r="AM7" s="127" t="s">
        <v>134</v>
      </c>
      <c r="AN7" s="127" t="s">
        <v>133</v>
      </c>
      <c r="AO7" s="127" t="s">
        <v>134</v>
      </c>
      <c r="AP7" s="127" t="s">
        <v>133</v>
      </c>
      <c r="AQ7" s="127" t="s">
        <v>134</v>
      </c>
      <c r="AR7" s="127" t="s">
        <v>133</v>
      </c>
      <c r="AS7" s="127" t="s">
        <v>134</v>
      </c>
      <c r="AT7" s="127" t="s">
        <v>133</v>
      </c>
      <c r="AU7" s="127" t="s">
        <v>134</v>
      </c>
      <c r="AV7" s="127" t="s">
        <v>133</v>
      </c>
      <c r="AW7" s="127" t="s">
        <v>134</v>
      </c>
      <c r="AX7" s="127" t="s">
        <v>133</v>
      </c>
      <c r="AY7" s="127" t="s">
        <v>134</v>
      </c>
      <c r="AZ7" s="127" t="s">
        <v>133</v>
      </c>
      <c r="BA7" s="127" t="s">
        <v>134</v>
      </c>
      <c r="BB7" s="127" t="s">
        <v>133</v>
      </c>
      <c r="BC7" s="127" t="s">
        <v>134</v>
      </c>
      <c r="BD7" s="127" t="s">
        <v>133</v>
      </c>
      <c r="BE7" s="127" t="s">
        <v>134</v>
      </c>
      <c r="BF7" s="127" t="s">
        <v>133</v>
      </c>
      <c r="BG7" s="127" t="s">
        <v>134</v>
      </c>
      <c r="BH7" s="127" t="s">
        <v>133</v>
      </c>
      <c r="BI7" s="127" t="s">
        <v>134</v>
      </c>
      <c r="BJ7" s="127" t="s">
        <v>133</v>
      </c>
      <c r="BK7" s="127" t="s">
        <v>134</v>
      </c>
      <c r="BL7" s="127" t="s">
        <v>133</v>
      </c>
      <c r="BM7" s="187" t="s">
        <v>134</v>
      </c>
      <c r="BN7" s="128" t="s">
        <v>111</v>
      </c>
      <c r="BO7" s="127" t="s">
        <v>112</v>
      </c>
      <c r="BP7" s="127" t="s">
        <v>111</v>
      </c>
      <c r="BQ7" s="127" t="s">
        <v>112</v>
      </c>
      <c r="BR7" s="127" t="s">
        <v>111</v>
      </c>
      <c r="BS7" s="125" t="s">
        <v>112</v>
      </c>
      <c r="BT7" s="127" t="s">
        <v>111</v>
      </c>
      <c r="BU7" s="129" t="s">
        <v>112</v>
      </c>
      <c r="BV7" s="131" t="s">
        <v>111</v>
      </c>
      <c r="BW7" s="135" t="s">
        <v>112</v>
      </c>
      <c r="BX7" s="127" t="s">
        <v>111</v>
      </c>
      <c r="BY7" s="134" t="s">
        <v>112</v>
      </c>
      <c r="BZ7" s="127" t="s">
        <v>111</v>
      </c>
      <c r="CA7" s="127" t="s">
        <v>112</v>
      </c>
      <c r="CB7" s="127" t="s">
        <v>111</v>
      </c>
      <c r="CC7" s="134" t="s">
        <v>112</v>
      </c>
      <c r="CD7" s="136" t="s">
        <v>111</v>
      </c>
      <c r="CE7" s="129" t="s">
        <v>112</v>
      </c>
      <c r="CF7" s="127" t="s">
        <v>111</v>
      </c>
      <c r="CG7" s="127" t="s">
        <v>112</v>
      </c>
      <c r="CH7" s="127" t="s">
        <v>111</v>
      </c>
      <c r="CI7" s="134" t="s">
        <v>112</v>
      </c>
      <c r="CJ7" s="136" t="s">
        <v>111</v>
      </c>
      <c r="CK7" s="129" t="s">
        <v>112</v>
      </c>
      <c r="CL7" s="127" t="s">
        <v>111</v>
      </c>
      <c r="CM7" s="127" t="s">
        <v>112</v>
      </c>
      <c r="CN7" s="127" t="s">
        <v>111</v>
      </c>
      <c r="CO7" s="127" t="s">
        <v>112</v>
      </c>
      <c r="CP7" s="127" t="s">
        <v>111</v>
      </c>
      <c r="CQ7" s="127" t="s">
        <v>112</v>
      </c>
      <c r="CR7" s="127" t="s">
        <v>111</v>
      </c>
      <c r="CS7" s="127" t="s">
        <v>112</v>
      </c>
      <c r="CT7" s="127" t="s">
        <v>111</v>
      </c>
      <c r="CU7" s="129" t="s">
        <v>112</v>
      </c>
      <c r="CV7" s="127" t="s">
        <v>111</v>
      </c>
      <c r="CW7" s="127" t="s">
        <v>112</v>
      </c>
      <c r="CX7" s="127" t="s">
        <v>111</v>
      </c>
      <c r="CY7" s="127" t="s">
        <v>112</v>
      </c>
      <c r="CZ7" s="127" t="s">
        <v>111</v>
      </c>
      <c r="DA7" s="127" t="s">
        <v>112</v>
      </c>
      <c r="DB7" s="127" t="s">
        <v>111</v>
      </c>
      <c r="DC7" s="127" t="s">
        <v>112</v>
      </c>
      <c r="DD7" s="127" t="s">
        <v>111</v>
      </c>
      <c r="DE7" s="134" t="s">
        <v>112</v>
      </c>
      <c r="DF7" s="128" t="s">
        <v>111</v>
      </c>
      <c r="DG7" s="127" t="s">
        <v>112</v>
      </c>
      <c r="DH7" s="127" t="s">
        <v>111</v>
      </c>
      <c r="DI7" s="127" t="s">
        <v>112</v>
      </c>
      <c r="DJ7" s="127" t="s">
        <v>111</v>
      </c>
      <c r="DK7" s="134" t="s">
        <v>112</v>
      </c>
      <c r="DL7" s="128" t="s">
        <v>111</v>
      </c>
      <c r="DM7" s="127" t="s">
        <v>112</v>
      </c>
      <c r="DN7" s="127" t="s">
        <v>111</v>
      </c>
      <c r="DO7" s="187" t="s">
        <v>112</v>
      </c>
      <c r="DP7" s="128" t="s">
        <v>111</v>
      </c>
      <c r="DQ7" s="127" t="s">
        <v>112</v>
      </c>
      <c r="DR7" s="127" t="s">
        <v>111</v>
      </c>
      <c r="DS7" s="127" t="s">
        <v>112</v>
      </c>
      <c r="DT7" s="127" t="s">
        <v>111</v>
      </c>
      <c r="DU7" s="127" t="s">
        <v>112</v>
      </c>
      <c r="DV7" s="127" t="s">
        <v>111</v>
      </c>
      <c r="DW7" s="127" t="s">
        <v>112</v>
      </c>
      <c r="DX7" s="127" t="s">
        <v>111</v>
      </c>
      <c r="DY7" s="127" t="s">
        <v>112</v>
      </c>
      <c r="DZ7" s="127" t="s">
        <v>111</v>
      </c>
      <c r="EA7" s="127" t="s">
        <v>112</v>
      </c>
      <c r="EB7" s="127" t="s">
        <v>111</v>
      </c>
      <c r="EC7" s="127" t="s">
        <v>112</v>
      </c>
      <c r="ED7" s="127" t="s">
        <v>111</v>
      </c>
      <c r="EE7" s="129" t="s">
        <v>112</v>
      </c>
      <c r="EF7" s="137" t="s">
        <v>133</v>
      </c>
      <c r="EG7" s="138" t="s">
        <v>134</v>
      </c>
      <c r="EH7" s="139" t="s">
        <v>133</v>
      </c>
      <c r="EI7" s="140" t="s">
        <v>134</v>
      </c>
      <c r="EJ7" s="141"/>
      <c r="EK7" s="172" t="s">
        <v>135</v>
      </c>
      <c r="EL7" s="142"/>
      <c r="EM7" s="177" t="s">
        <v>135</v>
      </c>
      <c r="EN7" s="141"/>
      <c r="EO7" s="132" t="s">
        <v>135</v>
      </c>
      <c r="EP7" s="142"/>
      <c r="EQ7" s="135" t="s">
        <v>135</v>
      </c>
      <c r="ER7" s="141"/>
      <c r="ES7" s="172" t="s">
        <v>135</v>
      </c>
      <c r="ET7" s="142"/>
      <c r="EU7" s="177" t="s">
        <v>135</v>
      </c>
      <c r="EV7" s="141"/>
      <c r="EW7" s="132" t="s">
        <v>135</v>
      </c>
      <c r="EX7" s="142"/>
      <c r="EY7" s="135" t="s">
        <v>135</v>
      </c>
      <c r="EZ7" s="127" t="s">
        <v>111</v>
      </c>
      <c r="FA7" s="127" t="s">
        <v>112</v>
      </c>
      <c r="FB7" s="127" t="s">
        <v>111</v>
      </c>
      <c r="FC7" s="127" t="s">
        <v>112</v>
      </c>
      <c r="FD7" s="127" t="s">
        <v>111</v>
      </c>
      <c r="FE7" s="127" t="s">
        <v>112</v>
      </c>
      <c r="FF7" s="127" t="s">
        <v>111</v>
      </c>
      <c r="FG7" s="127" t="s">
        <v>112</v>
      </c>
      <c r="FH7" s="127" t="s">
        <v>111</v>
      </c>
      <c r="FI7" s="129" t="s">
        <v>112</v>
      </c>
      <c r="FJ7" s="143" t="s">
        <v>111</v>
      </c>
      <c r="FK7" s="188" t="s">
        <v>112</v>
      </c>
      <c r="FL7" s="143" t="s">
        <v>111</v>
      </c>
      <c r="FM7" s="143" t="s">
        <v>112</v>
      </c>
      <c r="FN7" s="145" t="s">
        <v>111</v>
      </c>
      <c r="FO7" s="143" t="s">
        <v>112</v>
      </c>
      <c r="FP7" s="145" t="s">
        <v>111</v>
      </c>
      <c r="FQ7" s="143" t="s">
        <v>112</v>
      </c>
      <c r="FR7" s="145" t="s">
        <v>111</v>
      </c>
      <c r="FS7" s="143" t="s">
        <v>112</v>
      </c>
      <c r="FT7" s="145" t="s">
        <v>111</v>
      </c>
      <c r="FU7" s="143" t="s">
        <v>112</v>
      </c>
      <c r="FV7" s="145" t="s">
        <v>111</v>
      </c>
      <c r="FW7" s="144" t="s">
        <v>112</v>
      </c>
      <c r="FX7" s="146" t="s">
        <v>133</v>
      </c>
      <c r="FY7" s="147" t="s">
        <v>134</v>
      </c>
      <c r="FZ7" s="147" t="s">
        <v>133</v>
      </c>
      <c r="GA7" s="147" t="s">
        <v>134</v>
      </c>
      <c r="GB7" s="147" t="s">
        <v>133</v>
      </c>
      <c r="GC7" s="147" t="s">
        <v>134</v>
      </c>
      <c r="GD7" s="147" t="s">
        <v>133</v>
      </c>
      <c r="GE7" s="147" t="s">
        <v>134</v>
      </c>
      <c r="GF7" s="147" t="s">
        <v>133</v>
      </c>
      <c r="GG7" s="147" t="s">
        <v>134</v>
      </c>
      <c r="GH7" s="147" t="s">
        <v>133</v>
      </c>
      <c r="GI7" s="148" t="s">
        <v>134</v>
      </c>
      <c r="GJ7" s="146" t="s">
        <v>133</v>
      </c>
      <c r="GK7" s="147" t="s">
        <v>134</v>
      </c>
      <c r="GL7" s="147" t="s">
        <v>133</v>
      </c>
      <c r="GM7" s="147" t="s">
        <v>134</v>
      </c>
      <c r="GN7" s="147" t="s">
        <v>133</v>
      </c>
      <c r="GO7" s="147" t="s">
        <v>134</v>
      </c>
      <c r="GP7" s="147" t="s">
        <v>133</v>
      </c>
      <c r="GQ7" s="147" t="s">
        <v>134</v>
      </c>
      <c r="GR7" s="147" t="s">
        <v>133</v>
      </c>
      <c r="GS7" s="147" t="s">
        <v>134</v>
      </c>
      <c r="GT7" s="147" t="s">
        <v>133</v>
      </c>
      <c r="GU7" s="147" t="s">
        <v>134</v>
      </c>
      <c r="GV7" s="127" t="s">
        <v>133</v>
      </c>
      <c r="GW7" s="127" t="s">
        <v>134</v>
      </c>
      <c r="GX7" s="127" t="s">
        <v>133</v>
      </c>
      <c r="GY7" s="127" t="s">
        <v>134</v>
      </c>
      <c r="GZ7" s="147" t="s">
        <v>133</v>
      </c>
      <c r="HA7" s="147" t="s">
        <v>134</v>
      </c>
      <c r="HB7" s="147" t="s">
        <v>133</v>
      </c>
      <c r="HC7" s="148" t="s">
        <v>134</v>
      </c>
      <c r="HD7" s="124" t="s">
        <v>133</v>
      </c>
      <c r="HE7" s="129" t="s">
        <v>134</v>
      </c>
      <c r="HF7" s="143" t="s">
        <v>133</v>
      </c>
      <c r="HG7" s="188" t="s">
        <v>134</v>
      </c>
    </row>
    <row r="8" spans="1:215" s="121" customFormat="1" ht="28.9" customHeight="1">
      <c r="A8" s="294" t="s">
        <v>136</v>
      </c>
      <c r="B8" s="295"/>
      <c r="C8" s="127" t="s">
        <v>137</v>
      </c>
      <c r="D8" s="127" t="s">
        <v>137</v>
      </c>
      <c r="E8" s="127" t="s">
        <v>138</v>
      </c>
      <c r="F8" s="128" t="s">
        <v>137</v>
      </c>
      <c r="G8" s="127" t="s">
        <v>137</v>
      </c>
      <c r="H8" s="127" t="s">
        <v>137</v>
      </c>
      <c r="I8" s="127" t="s">
        <v>137</v>
      </c>
      <c r="J8" s="127" t="s">
        <v>137</v>
      </c>
      <c r="K8" s="127" t="s">
        <v>137</v>
      </c>
      <c r="L8" s="127" t="s">
        <v>139</v>
      </c>
      <c r="M8" s="127" t="s">
        <v>139</v>
      </c>
      <c r="N8" s="127" t="s">
        <v>139</v>
      </c>
      <c r="O8" s="127" t="s">
        <v>139</v>
      </c>
      <c r="P8" s="127" t="s">
        <v>139</v>
      </c>
      <c r="Q8" s="129" t="s">
        <v>139</v>
      </c>
      <c r="R8" s="128" t="s">
        <v>137</v>
      </c>
      <c r="S8" s="149" t="s">
        <v>140</v>
      </c>
      <c r="T8" s="127" t="s">
        <v>137</v>
      </c>
      <c r="U8" s="150" t="s">
        <v>140</v>
      </c>
      <c r="V8" s="124" t="s">
        <v>138</v>
      </c>
      <c r="W8" s="127" t="s">
        <v>137</v>
      </c>
      <c r="X8" s="149" t="s">
        <v>140</v>
      </c>
      <c r="Y8" s="127" t="s">
        <v>137</v>
      </c>
      <c r="Z8" s="151" t="s">
        <v>140</v>
      </c>
      <c r="AA8" s="128" t="s">
        <v>137</v>
      </c>
      <c r="AB8" s="134" t="s">
        <v>141</v>
      </c>
      <c r="AC8" s="127" t="s">
        <v>137</v>
      </c>
      <c r="AD8" s="134" t="s">
        <v>141</v>
      </c>
      <c r="AE8" s="129" t="s">
        <v>138</v>
      </c>
      <c r="AF8" s="124" t="s">
        <v>141</v>
      </c>
      <c r="AG8" s="127" t="s">
        <v>141</v>
      </c>
      <c r="AH8" s="127" t="s">
        <v>141</v>
      </c>
      <c r="AI8" s="127" t="s">
        <v>141</v>
      </c>
      <c r="AJ8" s="127" t="s">
        <v>141</v>
      </c>
      <c r="AK8" s="127" t="s">
        <v>141</v>
      </c>
      <c r="AL8" s="127" t="s">
        <v>141</v>
      </c>
      <c r="AM8" s="127" t="s">
        <v>141</v>
      </c>
      <c r="AN8" s="127" t="s">
        <v>141</v>
      </c>
      <c r="AO8" s="127" t="s">
        <v>141</v>
      </c>
      <c r="AP8" s="127" t="s">
        <v>141</v>
      </c>
      <c r="AQ8" s="127" t="s">
        <v>141</v>
      </c>
      <c r="AR8" s="127" t="s">
        <v>141</v>
      </c>
      <c r="AS8" s="127" t="s">
        <v>141</v>
      </c>
      <c r="AT8" s="127" t="s">
        <v>141</v>
      </c>
      <c r="AU8" s="127" t="s">
        <v>141</v>
      </c>
      <c r="AV8" s="127" t="s">
        <v>141</v>
      </c>
      <c r="AW8" s="127" t="s">
        <v>141</v>
      </c>
      <c r="AX8" s="127" t="s">
        <v>141</v>
      </c>
      <c r="AY8" s="127" t="s">
        <v>141</v>
      </c>
      <c r="AZ8" s="127" t="s">
        <v>141</v>
      </c>
      <c r="BA8" s="127" t="s">
        <v>141</v>
      </c>
      <c r="BB8" s="127" t="s">
        <v>141</v>
      </c>
      <c r="BC8" s="127" t="s">
        <v>141</v>
      </c>
      <c r="BD8" s="127" t="s">
        <v>141</v>
      </c>
      <c r="BE8" s="127" t="s">
        <v>141</v>
      </c>
      <c r="BF8" s="127" t="s">
        <v>141</v>
      </c>
      <c r="BG8" s="127" t="s">
        <v>141</v>
      </c>
      <c r="BH8" s="127" t="s">
        <v>141</v>
      </c>
      <c r="BI8" s="127" t="s">
        <v>141</v>
      </c>
      <c r="BJ8" s="127" t="s">
        <v>141</v>
      </c>
      <c r="BK8" s="127" t="s">
        <v>141</v>
      </c>
      <c r="BL8" s="127" t="s">
        <v>141</v>
      </c>
      <c r="BM8" s="187" t="s">
        <v>141</v>
      </c>
      <c r="BN8" s="128" t="s">
        <v>137</v>
      </c>
      <c r="BO8" s="127" t="s">
        <v>141</v>
      </c>
      <c r="BP8" s="127" t="s">
        <v>141</v>
      </c>
      <c r="BQ8" s="127" t="s">
        <v>141</v>
      </c>
      <c r="BR8" s="127" t="s">
        <v>141</v>
      </c>
      <c r="BS8" s="134" t="s">
        <v>141</v>
      </c>
      <c r="BT8" s="127" t="s">
        <v>141</v>
      </c>
      <c r="BU8" s="129" t="s">
        <v>141</v>
      </c>
      <c r="BV8" s="128" t="s">
        <v>137</v>
      </c>
      <c r="BW8" s="129" t="s">
        <v>137</v>
      </c>
      <c r="BX8" s="127" t="s">
        <v>137</v>
      </c>
      <c r="BY8" s="134" t="s">
        <v>137</v>
      </c>
      <c r="BZ8" s="127" t="s">
        <v>137</v>
      </c>
      <c r="CA8" s="127" t="s">
        <v>137</v>
      </c>
      <c r="CB8" s="127" t="s">
        <v>137</v>
      </c>
      <c r="CC8" s="134" t="s">
        <v>137</v>
      </c>
      <c r="CD8" s="136" t="s">
        <v>137</v>
      </c>
      <c r="CE8" s="129" t="s">
        <v>137</v>
      </c>
      <c r="CF8" s="127" t="s">
        <v>137</v>
      </c>
      <c r="CG8" s="127" t="s">
        <v>137</v>
      </c>
      <c r="CH8" s="127" t="s">
        <v>137</v>
      </c>
      <c r="CI8" s="134" t="s">
        <v>137</v>
      </c>
      <c r="CJ8" s="136" t="s">
        <v>137</v>
      </c>
      <c r="CK8" s="129" t="s">
        <v>137</v>
      </c>
      <c r="CL8" s="127" t="s">
        <v>137</v>
      </c>
      <c r="CM8" s="127" t="s">
        <v>137</v>
      </c>
      <c r="CN8" s="127" t="s">
        <v>137</v>
      </c>
      <c r="CO8" s="127" t="s">
        <v>137</v>
      </c>
      <c r="CP8" s="127" t="s">
        <v>137</v>
      </c>
      <c r="CQ8" s="127" t="s">
        <v>137</v>
      </c>
      <c r="CR8" s="127" t="s">
        <v>137</v>
      </c>
      <c r="CS8" s="127" t="s">
        <v>137</v>
      </c>
      <c r="CT8" s="127" t="s">
        <v>137</v>
      </c>
      <c r="CU8" s="129" t="s">
        <v>137</v>
      </c>
      <c r="CV8" s="127" t="s">
        <v>142</v>
      </c>
      <c r="CW8" s="127" t="s">
        <v>142</v>
      </c>
      <c r="CX8" s="127" t="s">
        <v>142</v>
      </c>
      <c r="CY8" s="127" t="s">
        <v>142</v>
      </c>
      <c r="CZ8" s="127" t="s">
        <v>142</v>
      </c>
      <c r="DA8" s="127" t="s">
        <v>142</v>
      </c>
      <c r="DB8" s="127" t="s">
        <v>142</v>
      </c>
      <c r="DC8" s="127" t="s">
        <v>142</v>
      </c>
      <c r="DD8" s="127" t="s">
        <v>142</v>
      </c>
      <c r="DE8" s="134" t="s">
        <v>142</v>
      </c>
      <c r="DF8" s="128" t="s">
        <v>137</v>
      </c>
      <c r="DG8" s="127" t="s">
        <v>137</v>
      </c>
      <c r="DH8" s="127" t="s">
        <v>137</v>
      </c>
      <c r="DI8" s="127" t="s">
        <v>137</v>
      </c>
      <c r="DJ8" s="127" t="s">
        <v>137</v>
      </c>
      <c r="DK8" s="134" t="s">
        <v>137</v>
      </c>
      <c r="DL8" s="128" t="s">
        <v>137</v>
      </c>
      <c r="DM8" s="127" t="s">
        <v>137</v>
      </c>
      <c r="DN8" s="127" t="s">
        <v>137</v>
      </c>
      <c r="DO8" s="187" t="s">
        <v>137</v>
      </c>
      <c r="DP8" s="128" t="s">
        <v>143</v>
      </c>
      <c r="DQ8" s="127" t="s">
        <v>143</v>
      </c>
      <c r="DR8" s="127" t="s">
        <v>143</v>
      </c>
      <c r="DS8" s="127" t="s">
        <v>143</v>
      </c>
      <c r="DT8" s="127" t="s">
        <v>143</v>
      </c>
      <c r="DU8" s="127" t="s">
        <v>143</v>
      </c>
      <c r="DV8" s="127" t="s">
        <v>143</v>
      </c>
      <c r="DW8" s="127" t="s">
        <v>143</v>
      </c>
      <c r="DX8" s="127" t="s">
        <v>137</v>
      </c>
      <c r="DY8" s="127" t="s">
        <v>137</v>
      </c>
      <c r="DZ8" s="127" t="s">
        <v>137</v>
      </c>
      <c r="EA8" s="127" t="s">
        <v>137</v>
      </c>
      <c r="EB8" s="127" t="s">
        <v>137</v>
      </c>
      <c r="EC8" s="127" t="s">
        <v>137</v>
      </c>
      <c r="ED8" s="127" t="s">
        <v>137</v>
      </c>
      <c r="EE8" s="129" t="s">
        <v>137</v>
      </c>
      <c r="EF8" s="137" t="s">
        <v>144</v>
      </c>
      <c r="EG8" s="139" t="s">
        <v>144</v>
      </c>
      <c r="EH8" s="139" t="s">
        <v>144</v>
      </c>
      <c r="EI8" s="152" t="s">
        <v>144</v>
      </c>
      <c r="EJ8" s="173" t="s">
        <v>137</v>
      </c>
      <c r="EK8" s="178" t="s">
        <v>139</v>
      </c>
      <c r="EL8" s="178" t="s">
        <v>137</v>
      </c>
      <c r="EM8" s="174" t="s">
        <v>139</v>
      </c>
      <c r="EN8" s="128" t="s">
        <v>137</v>
      </c>
      <c r="EO8" s="124" t="s">
        <v>139</v>
      </c>
      <c r="EP8" s="124" t="s">
        <v>137</v>
      </c>
      <c r="EQ8" s="126" t="s">
        <v>139</v>
      </c>
      <c r="ER8" s="173" t="s">
        <v>137</v>
      </c>
      <c r="ES8" s="178" t="s">
        <v>139</v>
      </c>
      <c r="ET8" s="178" t="s">
        <v>137</v>
      </c>
      <c r="EU8" s="174" t="s">
        <v>139</v>
      </c>
      <c r="EV8" s="128" t="s">
        <v>137</v>
      </c>
      <c r="EW8" s="124" t="s">
        <v>139</v>
      </c>
      <c r="EX8" s="124" t="s">
        <v>137</v>
      </c>
      <c r="EY8" s="126" t="s">
        <v>139</v>
      </c>
      <c r="EZ8" s="127" t="s">
        <v>137</v>
      </c>
      <c r="FA8" s="127" t="s">
        <v>137</v>
      </c>
      <c r="FB8" s="127" t="s">
        <v>137</v>
      </c>
      <c r="FC8" s="127" t="s">
        <v>137</v>
      </c>
      <c r="FD8" s="127" t="s">
        <v>137</v>
      </c>
      <c r="FE8" s="127" t="s">
        <v>137</v>
      </c>
      <c r="FF8" s="127" t="s">
        <v>137</v>
      </c>
      <c r="FG8" s="127" t="s">
        <v>137</v>
      </c>
      <c r="FH8" s="127" t="s">
        <v>137</v>
      </c>
      <c r="FI8" s="129" t="s">
        <v>137</v>
      </c>
      <c r="FJ8" s="124" t="s">
        <v>137</v>
      </c>
      <c r="FK8" s="187" t="s">
        <v>137</v>
      </c>
      <c r="FL8" s="124" t="s">
        <v>137</v>
      </c>
      <c r="FM8" s="127" t="s">
        <v>137</v>
      </c>
      <c r="FN8" s="127" t="s">
        <v>137</v>
      </c>
      <c r="FO8" s="127" t="s">
        <v>137</v>
      </c>
      <c r="FP8" s="127" t="s">
        <v>137</v>
      </c>
      <c r="FQ8" s="127" t="s">
        <v>137</v>
      </c>
      <c r="FR8" s="127" t="s">
        <v>137</v>
      </c>
      <c r="FS8" s="127" t="s">
        <v>137</v>
      </c>
      <c r="FT8" s="127" t="s">
        <v>137</v>
      </c>
      <c r="FU8" s="127" t="s">
        <v>137</v>
      </c>
      <c r="FV8" s="127" t="s">
        <v>137</v>
      </c>
      <c r="FW8" s="129" t="s">
        <v>137</v>
      </c>
      <c r="FX8" s="146" t="s">
        <v>141</v>
      </c>
      <c r="FY8" s="147" t="s">
        <v>141</v>
      </c>
      <c r="FZ8" s="147" t="s">
        <v>141</v>
      </c>
      <c r="GA8" s="147" t="s">
        <v>141</v>
      </c>
      <c r="GB8" s="147" t="s">
        <v>141</v>
      </c>
      <c r="GC8" s="147" t="s">
        <v>141</v>
      </c>
      <c r="GD8" s="147" t="s">
        <v>141</v>
      </c>
      <c r="GE8" s="147" t="s">
        <v>141</v>
      </c>
      <c r="GF8" s="147" t="s">
        <v>141</v>
      </c>
      <c r="GG8" s="147" t="s">
        <v>141</v>
      </c>
      <c r="GH8" s="147" t="s">
        <v>141</v>
      </c>
      <c r="GI8" s="148" t="s">
        <v>141</v>
      </c>
      <c r="GJ8" s="146" t="s">
        <v>141</v>
      </c>
      <c r="GK8" s="147" t="s">
        <v>141</v>
      </c>
      <c r="GL8" s="147" t="s">
        <v>141</v>
      </c>
      <c r="GM8" s="147" t="s">
        <v>141</v>
      </c>
      <c r="GN8" s="147" t="s">
        <v>141</v>
      </c>
      <c r="GO8" s="147" t="s">
        <v>141</v>
      </c>
      <c r="GP8" s="147" t="s">
        <v>141</v>
      </c>
      <c r="GQ8" s="147" t="s">
        <v>141</v>
      </c>
      <c r="GR8" s="147" t="s">
        <v>141</v>
      </c>
      <c r="GS8" s="147" t="s">
        <v>141</v>
      </c>
      <c r="GT8" s="147" t="s">
        <v>141</v>
      </c>
      <c r="GU8" s="147" t="s">
        <v>141</v>
      </c>
      <c r="GV8" s="127" t="s">
        <v>141</v>
      </c>
      <c r="GW8" s="127" t="s">
        <v>141</v>
      </c>
      <c r="GX8" s="127" t="s">
        <v>141</v>
      </c>
      <c r="GY8" s="127" t="s">
        <v>141</v>
      </c>
      <c r="GZ8" s="147" t="s">
        <v>141</v>
      </c>
      <c r="HA8" s="147" t="s">
        <v>141</v>
      </c>
      <c r="HB8" s="147" t="s">
        <v>141</v>
      </c>
      <c r="HC8" s="148" t="s">
        <v>141</v>
      </c>
      <c r="HD8" s="124" t="s">
        <v>141</v>
      </c>
      <c r="HE8" s="129" t="s">
        <v>141</v>
      </c>
      <c r="HF8" s="124" t="s">
        <v>141</v>
      </c>
      <c r="HG8" s="187" t="s">
        <v>141</v>
      </c>
    </row>
    <row r="9" spans="1:215" s="28" customFormat="1" ht="7.15" customHeight="1">
      <c r="A9" s="14"/>
      <c r="B9" s="15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8"/>
      <c r="R9" s="19"/>
      <c r="S9" s="20"/>
      <c r="T9" s="20"/>
      <c r="U9" s="21"/>
      <c r="V9" s="20"/>
      <c r="W9" s="20"/>
      <c r="X9" s="20"/>
      <c r="Y9" s="20"/>
      <c r="Z9" s="22"/>
      <c r="AA9" s="17"/>
      <c r="AB9" s="16"/>
      <c r="AC9" s="16"/>
      <c r="AD9" s="16"/>
      <c r="AE9" s="18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8"/>
      <c r="BN9" s="23"/>
      <c r="BO9" s="24"/>
      <c r="BP9" s="24"/>
      <c r="BQ9" s="24"/>
      <c r="BR9" s="24"/>
      <c r="BS9" s="24"/>
      <c r="BT9" s="24"/>
      <c r="BU9" s="25"/>
      <c r="BV9" s="26"/>
      <c r="BW9" s="27"/>
      <c r="CD9" s="31"/>
      <c r="CE9" s="29"/>
      <c r="CJ9" s="31"/>
      <c r="CK9" s="29"/>
      <c r="CU9" s="29"/>
      <c r="DF9" s="30"/>
      <c r="DJ9" s="31"/>
      <c r="DL9" s="30"/>
      <c r="DO9" s="29"/>
      <c r="DP9" s="32"/>
      <c r="DQ9" s="33"/>
      <c r="DR9" s="33"/>
      <c r="DS9" s="33"/>
      <c r="DT9" s="33"/>
      <c r="DU9" s="33"/>
      <c r="DV9" s="33"/>
      <c r="DW9" s="33"/>
      <c r="DX9" s="34"/>
      <c r="DY9" s="33"/>
      <c r="DZ9" s="33"/>
      <c r="EA9" s="33"/>
      <c r="EB9" s="33"/>
      <c r="EC9" s="33"/>
      <c r="ED9" s="33"/>
      <c r="EE9" s="15"/>
      <c r="EF9" s="35"/>
      <c r="EG9" s="36"/>
      <c r="EH9" s="37"/>
      <c r="EI9" s="38"/>
      <c r="EJ9" s="37"/>
      <c r="EK9" s="37"/>
      <c r="EL9" s="37"/>
      <c r="EM9" s="37"/>
      <c r="EN9" s="17"/>
      <c r="EO9" s="16"/>
      <c r="EP9" s="16"/>
      <c r="EQ9" s="18"/>
      <c r="ER9" s="16"/>
      <c r="ES9" s="16"/>
      <c r="ET9" s="16"/>
      <c r="EU9" s="16"/>
      <c r="EV9" s="17"/>
      <c r="EW9" s="16"/>
      <c r="EX9" s="16"/>
      <c r="EY9" s="18"/>
      <c r="FI9" s="29"/>
      <c r="FK9" s="29"/>
      <c r="FL9" s="20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22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7"/>
      <c r="GI9" s="191"/>
      <c r="GJ9" s="168"/>
      <c r="GK9" s="166"/>
      <c r="GL9" s="166"/>
      <c r="GM9" s="166"/>
      <c r="GN9" s="166"/>
      <c r="GO9" s="166"/>
      <c r="GP9" s="166"/>
      <c r="GQ9" s="166"/>
      <c r="GR9" s="166"/>
      <c r="GS9" s="166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39"/>
      <c r="HE9" s="29"/>
      <c r="HG9" s="29"/>
    </row>
    <row r="10" spans="1:215" s="65" customFormat="1" ht="16.149999999999999" hidden="1" customHeight="1">
      <c r="A10" s="296" t="s">
        <v>145</v>
      </c>
      <c r="B10" s="297"/>
      <c r="C10" s="40"/>
      <c r="D10" s="41"/>
      <c r="E10" s="42"/>
      <c r="F10" s="43"/>
      <c r="G10" s="44"/>
      <c r="H10" s="44"/>
      <c r="I10" s="44"/>
      <c r="J10" s="44"/>
      <c r="K10" s="44"/>
      <c r="L10" s="45"/>
      <c r="M10" s="45"/>
      <c r="N10" s="45"/>
      <c r="O10" s="45"/>
      <c r="P10" s="45"/>
      <c r="Q10" s="46"/>
      <c r="R10" s="43"/>
      <c r="S10" s="44"/>
      <c r="T10" s="44"/>
      <c r="U10" s="47"/>
      <c r="V10" s="48"/>
      <c r="W10" s="44"/>
      <c r="X10" s="44"/>
      <c r="Y10" s="44"/>
      <c r="Z10" s="49"/>
      <c r="AA10" s="50"/>
      <c r="AB10" s="51"/>
      <c r="AC10" s="51"/>
      <c r="AD10" s="51"/>
      <c r="AE10" s="46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189"/>
      <c r="BN10" s="43"/>
      <c r="BO10" s="44"/>
      <c r="BP10" s="44"/>
      <c r="BQ10" s="44"/>
      <c r="BR10" s="44"/>
      <c r="BS10" s="44"/>
      <c r="BT10" s="44"/>
      <c r="BU10" s="49"/>
      <c r="BV10" s="52"/>
      <c r="BW10" s="53"/>
      <c r="BX10" s="54"/>
      <c r="BY10" s="54"/>
      <c r="BZ10" s="54"/>
      <c r="CA10" s="54"/>
      <c r="CB10" s="54"/>
      <c r="CC10" s="54"/>
      <c r="CD10" s="54"/>
      <c r="CE10" s="55"/>
      <c r="CF10" s="54"/>
      <c r="CG10" s="54"/>
      <c r="CH10" s="54"/>
      <c r="CI10" s="54"/>
      <c r="CJ10" s="54"/>
      <c r="CK10" s="55"/>
      <c r="CL10" s="54"/>
      <c r="CM10" s="54"/>
      <c r="CN10" s="54"/>
      <c r="CO10" s="54"/>
      <c r="CP10" s="54"/>
      <c r="CQ10" s="54"/>
      <c r="CR10" s="54"/>
      <c r="CS10" s="54"/>
      <c r="CT10" s="54"/>
      <c r="CU10" s="55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6"/>
      <c r="DG10" s="54"/>
      <c r="DH10" s="54"/>
      <c r="DI10" s="54"/>
      <c r="DJ10" s="54"/>
      <c r="DK10" s="54"/>
      <c r="DL10" s="56"/>
      <c r="DM10" s="54"/>
      <c r="DN10" s="54"/>
      <c r="DO10" s="55"/>
      <c r="DP10" s="57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9"/>
      <c r="EF10" s="60"/>
      <c r="EG10" s="61"/>
      <c r="EH10" s="61"/>
      <c r="EI10" s="62"/>
      <c r="EJ10" s="61"/>
      <c r="EK10" s="61"/>
      <c r="EL10" s="61"/>
      <c r="EM10" s="61"/>
      <c r="EN10" s="63"/>
      <c r="EO10" s="61"/>
      <c r="EP10" s="64"/>
      <c r="EQ10" s="62"/>
      <c r="ER10" s="61"/>
      <c r="ES10" s="61"/>
      <c r="ET10" s="61"/>
      <c r="EU10" s="61"/>
      <c r="EV10" s="63"/>
      <c r="EW10" s="61"/>
      <c r="EX10" s="64"/>
      <c r="EY10" s="62"/>
      <c r="EZ10" s="54"/>
      <c r="FA10" s="54"/>
      <c r="FB10" s="54"/>
      <c r="FC10" s="54"/>
      <c r="FD10" s="54"/>
      <c r="FE10" s="54"/>
      <c r="FF10" s="54"/>
      <c r="FG10" s="54"/>
      <c r="FH10" s="54"/>
      <c r="FI10" s="55"/>
      <c r="FJ10" s="54"/>
      <c r="FK10" s="55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9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169"/>
      <c r="GI10" s="192"/>
      <c r="GJ10" s="81"/>
      <c r="GK10" s="83"/>
      <c r="GL10" s="83"/>
      <c r="GM10" s="83"/>
      <c r="GN10" s="83"/>
      <c r="GO10" s="83"/>
      <c r="GP10" s="83"/>
      <c r="GQ10" s="83"/>
      <c r="GR10" s="83"/>
      <c r="GS10" s="83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56"/>
      <c r="HE10" s="55"/>
      <c r="HF10" s="54"/>
      <c r="HG10" s="55"/>
    </row>
    <row r="11" spans="1:215" s="65" customFormat="1" ht="16.149999999999999" hidden="1" customHeight="1">
      <c r="A11" s="296" t="s">
        <v>146</v>
      </c>
      <c r="B11" s="297"/>
      <c r="C11" s="40"/>
      <c r="D11" s="41"/>
      <c r="E11" s="42"/>
      <c r="F11" s="43"/>
      <c r="G11" s="44"/>
      <c r="H11" s="44"/>
      <c r="I11" s="44"/>
      <c r="J11" s="44"/>
      <c r="K11" s="44"/>
      <c r="L11" s="45"/>
      <c r="M11" s="45"/>
      <c r="N11" s="45"/>
      <c r="O11" s="45"/>
      <c r="P11" s="45"/>
      <c r="Q11" s="46"/>
      <c r="R11" s="43"/>
      <c r="S11" s="48"/>
      <c r="T11" s="44"/>
      <c r="U11" s="66"/>
      <c r="V11" s="48"/>
      <c r="W11" s="44"/>
      <c r="X11" s="48"/>
      <c r="Y11" s="44"/>
      <c r="Z11" s="67"/>
      <c r="AA11" s="50"/>
      <c r="AB11" s="51"/>
      <c r="AC11" s="51"/>
      <c r="AD11" s="51"/>
      <c r="AE11" s="46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189"/>
      <c r="BN11" s="43"/>
      <c r="BO11" s="44"/>
      <c r="BP11" s="44"/>
      <c r="BQ11" s="44"/>
      <c r="BR11" s="44"/>
      <c r="BS11" s="44"/>
      <c r="BT11" s="44"/>
      <c r="BU11" s="49"/>
      <c r="BV11" s="52"/>
      <c r="BW11" s="53"/>
      <c r="BX11" s="54"/>
      <c r="BY11" s="54"/>
      <c r="BZ11" s="54"/>
      <c r="CA11" s="54"/>
      <c r="CB11" s="54"/>
      <c r="CC11" s="54"/>
      <c r="CD11" s="54"/>
      <c r="CE11" s="55"/>
      <c r="CF11" s="54"/>
      <c r="CG11" s="54"/>
      <c r="CH11" s="54"/>
      <c r="CI11" s="54"/>
      <c r="CJ11" s="54"/>
      <c r="CK11" s="55"/>
      <c r="CL11" s="54"/>
      <c r="CM11" s="54"/>
      <c r="CN11" s="54"/>
      <c r="CO11" s="54"/>
      <c r="CP11" s="54"/>
      <c r="CQ11" s="54"/>
      <c r="CR11" s="54"/>
      <c r="CS11" s="54"/>
      <c r="CT11" s="54"/>
      <c r="CU11" s="55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6"/>
      <c r="DG11" s="54"/>
      <c r="DH11" s="54"/>
      <c r="DI11" s="54"/>
      <c r="DJ11" s="54"/>
      <c r="DK11" s="54"/>
      <c r="DL11" s="56"/>
      <c r="DM11" s="54"/>
      <c r="DN11" s="54"/>
      <c r="DO11" s="55"/>
      <c r="DP11" s="57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9"/>
      <c r="EF11" s="60"/>
      <c r="EG11" s="61"/>
      <c r="EH11" s="61"/>
      <c r="EI11" s="62"/>
      <c r="EJ11" s="61"/>
      <c r="EK11" s="61"/>
      <c r="EL11" s="61"/>
      <c r="EM11" s="61"/>
      <c r="EN11" s="57"/>
      <c r="EO11" s="68"/>
      <c r="EP11" s="58"/>
      <c r="EQ11" s="69"/>
      <c r="ER11" s="68"/>
      <c r="ES11" s="68"/>
      <c r="ET11" s="68"/>
      <c r="EU11" s="68"/>
      <c r="EV11" s="57"/>
      <c r="EW11" s="68"/>
      <c r="EX11" s="58"/>
      <c r="EY11" s="69"/>
      <c r="EZ11" s="54"/>
      <c r="FA11" s="54"/>
      <c r="FB11" s="54"/>
      <c r="FC11" s="54"/>
      <c r="FD11" s="54"/>
      <c r="FE11" s="54"/>
      <c r="FF11" s="54"/>
      <c r="FG11" s="54"/>
      <c r="FH11" s="54"/>
      <c r="FI11" s="55"/>
      <c r="FJ11" s="54"/>
      <c r="FK11" s="55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9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169"/>
      <c r="GI11" s="192"/>
      <c r="GJ11" s="81"/>
      <c r="GK11" s="83"/>
      <c r="GL11" s="83"/>
      <c r="GM11" s="83"/>
      <c r="GN11" s="83"/>
      <c r="GO11" s="83"/>
      <c r="GP11" s="83"/>
      <c r="GQ11" s="83"/>
      <c r="GR11" s="83"/>
      <c r="GS11" s="83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56"/>
      <c r="HE11" s="55"/>
      <c r="HF11" s="54"/>
      <c r="HG11" s="55"/>
    </row>
    <row r="12" spans="1:215" s="65" customFormat="1" ht="16.149999999999999" hidden="1" customHeight="1">
      <c r="A12" s="296" t="s">
        <v>147</v>
      </c>
      <c r="B12" s="297"/>
      <c r="C12" s="40"/>
      <c r="D12" s="41"/>
      <c r="E12" s="42"/>
      <c r="F12" s="43"/>
      <c r="G12" s="44"/>
      <c r="H12" s="44"/>
      <c r="I12" s="44"/>
      <c r="J12" s="44"/>
      <c r="K12" s="44"/>
      <c r="L12" s="45"/>
      <c r="M12" s="45"/>
      <c r="N12" s="45"/>
      <c r="O12" s="45"/>
      <c r="P12" s="45"/>
      <c r="Q12" s="46"/>
      <c r="R12" s="43"/>
      <c r="S12" s="48"/>
      <c r="T12" s="44"/>
      <c r="U12" s="66"/>
      <c r="V12" s="48"/>
      <c r="W12" s="44"/>
      <c r="X12" s="48"/>
      <c r="Y12" s="44"/>
      <c r="Z12" s="67"/>
      <c r="AA12" s="50"/>
      <c r="AB12" s="51"/>
      <c r="AC12" s="51"/>
      <c r="AD12" s="51"/>
      <c r="AE12" s="46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189"/>
      <c r="BN12" s="43"/>
      <c r="BO12" s="44"/>
      <c r="BP12" s="44"/>
      <c r="BQ12" s="44"/>
      <c r="BR12" s="44"/>
      <c r="BS12" s="44"/>
      <c r="BT12" s="44"/>
      <c r="BU12" s="49"/>
      <c r="BV12" s="52"/>
      <c r="BW12" s="53"/>
      <c r="BX12" s="54"/>
      <c r="BY12" s="54"/>
      <c r="BZ12" s="54"/>
      <c r="CA12" s="54"/>
      <c r="CB12" s="54"/>
      <c r="CC12" s="54"/>
      <c r="CD12" s="54"/>
      <c r="CE12" s="55"/>
      <c r="CF12" s="54"/>
      <c r="CG12" s="54"/>
      <c r="CH12" s="54"/>
      <c r="CI12" s="54"/>
      <c r="CJ12" s="54"/>
      <c r="CK12" s="55"/>
      <c r="CL12" s="54"/>
      <c r="CM12" s="54"/>
      <c r="CN12" s="54"/>
      <c r="CO12" s="54"/>
      <c r="CP12" s="54"/>
      <c r="CQ12" s="54"/>
      <c r="CR12" s="54"/>
      <c r="CS12" s="54"/>
      <c r="CT12" s="54"/>
      <c r="CU12" s="55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6"/>
      <c r="DG12" s="54"/>
      <c r="DH12" s="54"/>
      <c r="DI12" s="54"/>
      <c r="DJ12" s="54"/>
      <c r="DK12" s="54"/>
      <c r="DL12" s="56"/>
      <c r="DM12" s="54"/>
      <c r="DN12" s="54"/>
      <c r="DO12" s="55"/>
      <c r="DP12" s="57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9"/>
      <c r="EF12" s="60"/>
      <c r="EG12" s="61"/>
      <c r="EH12" s="61"/>
      <c r="EI12" s="62"/>
      <c r="EJ12" s="61"/>
      <c r="EK12" s="61"/>
      <c r="EL12" s="61"/>
      <c r="EM12" s="61"/>
      <c r="EN12" s="57"/>
      <c r="EO12" s="68"/>
      <c r="EP12" s="58"/>
      <c r="EQ12" s="69"/>
      <c r="ER12" s="68"/>
      <c r="ES12" s="68"/>
      <c r="ET12" s="68"/>
      <c r="EU12" s="68"/>
      <c r="EV12" s="57"/>
      <c r="EW12" s="68"/>
      <c r="EX12" s="58"/>
      <c r="EY12" s="69"/>
      <c r="EZ12" s="54"/>
      <c r="FA12" s="54"/>
      <c r="FB12" s="54"/>
      <c r="FC12" s="54"/>
      <c r="FD12" s="54"/>
      <c r="FE12" s="54"/>
      <c r="FF12" s="54"/>
      <c r="FG12" s="54"/>
      <c r="FH12" s="54"/>
      <c r="FI12" s="55"/>
      <c r="FJ12" s="54"/>
      <c r="FK12" s="55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9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1"/>
      <c r="GI12" s="193"/>
      <c r="GJ12" s="75"/>
      <c r="GK12" s="76"/>
      <c r="GL12" s="76"/>
      <c r="GM12" s="76"/>
      <c r="GN12" s="76"/>
      <c r="GO12" s="76"/>
      <c r="GP12" s="76"/>
      <c r="GQ12" s="76"/>
      <c r="GR12" s="76"/>
      <c r="GS12" s="76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70"/>
      <c r="HE12" s="71"/>
      <c r="HF12" s="72"/>
      <c r="HG12" s="71"/>
    </row>
    <row r="13" spans="1:215" s="65" customFormat="1" ht="16.149999999999999" customHeight="1">
      <c r="A13" s="296" t="s">
        <v>148</v>
      </c>
      <c r="B13" s="297"/>
      <c r="C13" s="40">
        <v>33190</v>
      </c>
      <c r="D13" s="41">
        <v>31081</v>
      </c>
      <c r="E13" s="42">
        <v>106.78549596216338</v>
      </c>
      <c r="F13" s="43">
        <v>6082</v>
      </c>
      <c r="G13" s="44">
        <v>5658</v>
      </c>
      <c r="H13" s="44">
        <v>24359</v>
      </c>
      <c r="I13" s="44">
        <v>22601</v>
      </c>
      <c r="J13" s="44">
        <v>2749</v>
      </c>
      <c r="K13" s="44">
        <v>2822</v>
      </c>
      <c r="L13" s="45">
        <v>18.324796625489604</v>
      </c>
      <c r="M13" s="45">
        <v>18.204047488819537</v>
      </c>
      <c r="N13" s="45">
        <v>73.3925881289545</v>
      </c>
      <c r="O13" s="45">
        <v>72.716450564653641</v>
      </c>
      <c r="P13" s="45">
        <v>8.2826152455558919</v>
      </c>
      <c r="Q13" s="46">
        <v>9.0795019465268183</v>
      </c>
      <c r="R13" s="43">
        <v>342</v>
      </c>
      <c r="S13" s="48">
        <v>10.309899915591462</v>
      </c>
      <c r="T13" s="44">
        <v>332</v>
      </c>
      <c r="U13" s="73">
        <v>10.682626252875782</v>
      </c>
      <c r="V13" s="48">
        <v>103.01204819277108</v>
      </c>
      <c r="W13" s="44">
        <v>227</v>
      </c>
      <c r="X13" s="45">
        <v>6.8431207042083688</v>
      </c>
      <c r="Y13" s="44">
        <v>146</v>
      </c>
      <c r="Z13" s="74">
        <v>4.6977814244574221</v>
      </c>
      <c r="AA13" s="50">
        <v>147</v>
      </c>
      <c r="AB13" s="51">
        <v>143</v>
      </c>
      <c r="AC13" s="51">
        <v>211</v>
      </c>
      <c r="AD13" s="51">
        <v>255</v>
      </c>
      <c r="AE13" s="46">
        <v>89.949748743718601</v>
      </c>
      <c r="AF13" s="51" t="s">
        <v>149</v>
      </c>
      <c r="AG13" s="51" t="s">
        <v>149</v>
      </c>
      <c r="AH13" s="51" t="s">
        <v>149</v>
      </c>
      <c r="AI13" s="51" t="s">
        <v>149</v>
      </c>
      <c r="AJ13" s="51" t="s">
        <v>149</v>
      </c>
      <c r="AK13" s="51" t="s">
        <v>149</v>
      </c>
      <c r="AL13" s="51" t="s">
        <v>149</v>
      </c>
      <c r="AM13" s="51" t="s">
        <v>149</v>
      </c>
      <c r="AN13" s="51" t="s">
        <v>149</v>
      </c>
      <c r="AO13" s="51" t="s">
        <v>149</v>
      </c>
      <c r="AP13" s="51" t="s">
        <v>149</v>
      </c>
      <c r="AQ13" s="51" t="s">
        <v>149</v>
      </c>
      <c r="AR13" s="51" t="s">
        <v>149</v>
      </c>
      <c r="AS13" s="51" t="s">
        <v>149</v>
      </c>
      <c r="AT13" s="51" t="s">
        <v>149</v>
      </c>
      <c r="AU13" s="51" t="s">
        <v>149</v>
      </c>
      <c r="AV13" s="51" t="s">
        <v>149</v>
      </c>
      <c r="AW13" s="51" t="s">
        <v>149</v>
      </c>
      <c r="AX13" s="51" t="s">
        <v>149</v>
      </c>
      <c r="AY13" s="51" t="s">
        <v>149</v>
      </c>
      <c r="AZ13" s="51" t="s">
        <v>149</v>
      </c>
      <c r="BA13" s="51" t="s">
        <v>149</v>
      </c>
      <c r="BB13" s="51" t="s">
        <v>149</v>
      </c>
      <c r="BC13" s="51" t="s">
        <v>149</v>
      </c>
      <c r="BD13" s="51" t="s">
        <v>149</v>
      </c>
      <c r="BE13" s="51" t="s">
        <v>149</v>
      </c>
      <c r="BF13" s="51" t="s">
        <v>149</v>
      </c>
      <c r="BG13" s="51" t="s">
        <v>149</v>
      </c>
      <c r="BH13" s="51" t="s">
        <v>149</v>
      </c>
      <c r="BI13" s="51" t="s">
        <v>149</v>
      </c>
      <c r="BJ13" s="51" t="s">
        <v>149</v>
      </c>
      <c r="BK13" s="51" t="s">
        <v>149</v>
      </c>
      <c r="BL13" s="51" t="s">
        <v>149</v>
      </c>
      <c r="BM13" s="189" t="s">
        <v>149</v>
      </c>
      <c r="BN13" s="75">
        <v>10505</v>
      </c>
      <c r="BO13" s="76">
        <v>8067</v>
      </c>
      <c r="BP13" s="76">
        <v>14820</v>
      </c>
      <c r="BQ13" s="76">
        <v>14045</v>
      </c>
      <c r="BR13" s="76">
        <v>1146</v>
      </c>
      <c r="BS13" s="76">
        <v>1037</v>
      </c>
      <c r="BT13" s="76">
        <v>601</v>
      </c>
      <c r="BU13" s="76">
        <v>2269</v>
      </c>
      <c r="BV13" s="75" t="s">
        <v>150</v>
      </c>
      <c r="BW13" s="77" t="s">
        <v>150</v>
      </c>
      <c r="BX13" s="76">
        <v>7</v>
      </c>
      <c r="BY13" s="76">
        <v>3</v>
      </c>
      <c r="BZ13" s="76">
        <v>12</v>
      </c>
      <c r="CA13" s="76">
        <v>0</v>
      </c>
      <c r="CB13" s="76">
        <v>4</v>
      </c>
      <c r="CC13" s="76">
        <v>3</v>
      </c>
      <c r="CD13" s="76" t="s">
        <v>150</v>
      </c>
      <c r="CE13" s="77" t="s">
        <v>150</v>
      </c>
      <c r="CF13" s="76" t="s">
        <v>150</v>
      </c>
      <c r="CG13" s="76" t="s">
        <v>150</v>
      </c>
      <c r="CH13" s="76" t="s">
        <v>150</v>
      </c>
      <c r="CI13" s="76" t="s">
        <v>150</v>
      </c>
      <c r="CJ13" s="76" t="s">
        <v>150</v>
      </c>
      <c r="CK13" s="77" t="s">
        <v>150</v>
      </c>
      <c r="CL13" s="76" t="s">
        <v>150</v>
      </c>
      <c r="CM13" s="76" t="s">
        <v>150</v>
      </c>
      <c r="CN13" s="76" t="s">
        <v>150</v>
      </c>
      <c r="CO13" s="76" t="s">
        <v>150</v>
      </c>
      <c r="CP13" s="76" t="s">
        <v>150</v>
      </c>
      <c r="CQ13" s="76" t="s">
        <v>150</v>
      </c>
      <c r="CR13" s="76" t="s">
        <v>150</v>
      </c>
      <c r="CS13" s="76" t="s">
        <v>150</v>
      </c>
      <c r="CT13" s="76" t="s">
        <v>150</v>
      </c>
      <c r="CU13" s="76" t="s">
        <v>150</v>
      </c>
      <c r="CV13" s="75" t="s">
        <v>150</v>
      </c>
      <c r="CW13" s="76" t="s">
        <v>150</v>
      </c>
      <c r="CX13" s="76" t="s">
        <v>150</v>
      </c>
      <c r="CY13" s="76" t="s">
        <v>150</v>
      </c>
      <c r="CZ13" s="76" t="s">
        <v>150</v>
      </c>
      <c r="DA13" s="76" t="s">
        <v>150</v>
      </c>
      <c r="DB13" s="76" t="s">
        <v>150</v>
      </c>
      <c r="DC13" s="76" t="s">
        <v>150</v>
      </c>
      <c r="DD13" s="76" t="s">
        <v>150</v>
      </c>
      <c r="DE13" s="77" t="s">
        <v>150</v>
      </c>
      <c r="DF13" s="76" t="s">
        <v>150</v>
      </c>
      <c r="DG13" s="76" t="s">
        <v>150</v>
      </c>
      <c r="DH13" s="76" t="s">
        <v>150</v>
      </c>
      <c r="DI13" s="76" t="s">
        <v>150</v>
      </c>
      <c r="DJ13" s="76" t="s">
        <v>150</v>
      </c>
      <c r="DK13" s="76" t="s">
        <v>150</v>
      </c>
      <c r="DL13" s="75" t="s">
        <v>150</v>
      </c>
      <c r="DM13" s="76" t="s">
        <v>150</v>
      </c>
      <c r="DN13" s="76" t="s">
        <v>150</v>
      </c>
      <c r="DO13" s="77" t="s">
        <v>150</v>
      </c>
      <c r="DP13" s="76" t="s">
        <v>150</v>
      </c>
      <c r="DQ13" s="76" t="s">
        <v>150</v>
      </c>
      <c r="DR13" s="76" t="s">
        <v>150</v>
      </c>
      <c r="DS13" s="76" t="s">
        <v>150</v>
      </c>
      <c r="DT13" s="76" t="s">
        <v>150</v>
      </c>
      <c r="DU13" s="76" t="s">
        <v>150</v>
      </c>
      <c r="DV13" s="76" t="s">
        <v>150</v>
      </c>
      <c r="DW13" s="76" t="s">
        <v>150</v>
      </c>
      <c r="DX13" s="76" t="s">
        <v>150</v>
      </c>
      <c r="DY13" s="76" t="s">
        <v>150</v>
      </c>
      <c r="DZ13" s="76" t="s">
        <v>150</v>
      </c>
      <c r="EA13" s="76" t="s">
        <v>150</v>
      </c>
      <c r="EB13" s="76" t="s">
        <v>150</v>
      </c>
      <c r="EC13" s="76" t="s">
        <v>150</v>
      </c>
      <c r="ED13" s="76" t="s">
        <v>150</v>
      </c>
      <c r="EE13" s="76" t="s">
        <v>150</v>
      </c>
      <c r="EF13" s="78">
        <v>99.155230928139289</v>
      </c>
      <c r="EG13" s="79">
        <v>95.543405577626558</v>
      </c>
      <c r="EH13" s="79">
        <v>15.261177512173528</v>
      </c>
      <c r="EI13" s="80">
        <v>15.875388427801598</v>
      </c>
      <c r="EJ13" s="184">
        <v>77</v>
      </c>
      <c r="EK13" s="79">
        <f t="shared" ref="EK13:EK16" si="0">EJ13/(EJ13+EL13)*100</f>
        <v>29.389312977099237</v>
      </c>
      <c r="EL13" s="184">
        <v>185</v>
      </c>
      <c r="EM13" s="79">
        <f t="shared" ref="EM13:EM16" si="1">100-EK13</f>
        <v>70.610687022900763</v>
      </c>
      <c r="EN13" s="81">
        <v>2664</v>
      </c>
      <c r="EO13" s="82">
        <v>51.980487804878052</v>
      </c>
      <c r="EP13" s="83">
        <v>2461</v>
      </c>
      <c r="EQ13" s="84">
        <v>48.019512195121948</v>
      </c>
      <c r="ER13" s="186">
        <v>40</v>
      </c>
      <c r="ES13" s="79">
        <f t="shared" ref="ES13:ES16" si="2">ER13/(ER13+ET13)*100</f>
        <v>31.746031746031743</v>
      </c>
      <c r="ET13" s="184">
        <v>86</v>
      </c>
      <c r="EU13" s="79">
        <f t="shared" ref="EU13:EU16" si="3">100-ES13</f>
        <v>68.253968253968253</v>
      </c>
      <c r="EV13" s="81">
        <v>966</v>
      </c>
      <c r="EW13" s="82">
        <v>50.655479811221817</v>
      </c>
      <c r="EX13" s="83">
        <v>941</v>
      </c>
      <c r="EY13" s="84">
        <v>49.344520188778183</v>
      </c>
      <c r="EZ13" s="76" t="s">
        <v>150</v>
      </c>
      <c r="FA13" s="76" t="s">
        <v>150</v>
      </c>
      <c r="FB13" s="76" t="s">
        <v>150</v>
      </c>
      <c r="FC13" s="76" t="s">
        <v>150</v>
      </c>
      <c r="FD13" s="76" t="s">
        <v>150</v>
      </c>
      <c r="FE13" s="76" t="s">
        <v>150</v>
      </c>
      <c r="FF13" s="76" t="s">
        <v>150</v>
      </c>
      <c r="FG13" s="76" t="s">
        <v>150</v>
      </c>
      <c r="FH13" s="76" t="s">
        <v>150</v>
      </c>
      <c r="FI13" s="77" t="s">
        <v>150</v>
      </c>
      <c r="FJ13" s="76">
        <v>8</v>
      </c>
      <c r="FK13" s="77">
        <v>3</v>
      </c>
      <c r="FL13" s="75">
        <v>0</v>
      </c>
      <c r="FM13" s="76">
        <v>1</v>
      </c>
      <c r="FN13" s="76">
        <v>0</v>
      </c>
      <c r="FO13" s="76">
        <v>0</v>
      </c>
      <c r="FP13" s="76">
        <v>0</v>
      </c>
      <c r="FQ13" s="76">
        <v>0</v>
      </c>
      <c r="FR13" s="76" t="s">
        <v>150</v>
      </c>
      <c r="FS13" s="76" t="s">
        <v>150</v>
      </c>
      <c r="FT13" s="76" t="s">
        <v>150</v>
      </c>
      <c r="FU13" s="76" t="s">
        <v>150</v>
      </c>
      <c r="FV13" s="76" t="s">
        <v>150</v>
      </c>
      <c r="FW13" s="77" t="s">
        <v>150</v>
      </c>
      <c r="FX13" s="76" t="s">
        <v>150</v>
      </c>
      <c r="FY13" s="76" t="s">
        <v>150</v>
      </c>
      <c r="FZ13" s="76" t="s">
        <v>150</v>
      </c>
      <c r="GA13" s="76" t="s">
        <v>150</v>
      </c>
      <c r="GB13" s="76" t="s">
        <v>150</v>
      </c>
      <c r="GC13" s="76" t="s">
        <v>150</v>
      </c>
      <c r="GD13" s="76" t="s">
        <v>150</v>
      </c>
      <c r="GE13" s="76" t="s">
        <v>150</v>
      </c>
      <c r="GF13" s="76" t="s">
        <v>150</v>
      </c>
      <c r="GG13" s="76" t="s">
        <v>150</v>
      </c>
      <c r="GH13" s="76" t="s">
        <v>150</v>
      </c>
      <c r="GI13" s="77" t="s">
        <v>150</v>
      </c>
      <c r="GJ13" s="75" t="s">
        <v>150</v>
      </c>
      <c r="GK13" s="76" t="s">
        <v>150</v>
      </c>
      <c r="GL13" s="76" t="s">
        <v>150</v>
      </c>
      <c r="GM13" s="76" t="s">
        <v>150</v>
      </c>
      <c r="GN13" s="76" t="s">
        <v>150</v>
      </c>
      <c r="GO13" s="76" t="s">
        <v>150</v>
      </c>
      <c r="GP13" s="76" t="s">
        <v>150</v>
      </c>
      <c r="GQ13" s="76" t="s">
        <v>150</v>
      </c>
      <c r="GR13" s="76" t="s">
        <v>150</v>
      </c>
      <c r="GS13" s="76" t="s">
        <v>150</v>
      </c>
      <c r="GT13" s="76" t="s">
        <v>150</v>
      </c>
      <c r="GU13" s="76" t="s">
        <v>150</v>
      </c>
      <c r="GV13" s="76" t="s">
        <v>150</v>
      </c>
      <c r="GW13" s="76" t="s">
        <v>150</v>
      </c>
      <c r="GX13" s="76" t="s">
        <v>150</v>
      </c>
      <c r="GY13" s="76" t="s">
        <v>150</v>
      </c>
      <c r="GZ13" s="76" t="s">
        <v>150</v>
      </c>
      <c r="HA13" s="76" t="s">
        <v>150</v>
      </c>
      <c r="HB13" s="76" t="s">
        <v>150</v>
      </c>
      <c r="HC13" s="76" t="s">
        <v>150</v>
      </c>
      <c r="HD13" s="63" t="s">
        <v>151</v>
      </c>
      <c r="HE13" s="85" t="s">
        <v>151</v>
      </c>
      <c r="HF13" s="64" t="s">
        <v>151</v>
      </c>
      <c r="HG13" s="85" t="s">
        <v>151</v>
      </c>
    </row>
    <row r="14" spans="1:215" s="65" customFormat="1" ht="16.149999999999999" customHeight="1">
      <c r="A14" s="296" t="s">
        <v>152</v>
      </c>
      <c r="B14" s="297"/>
      <c r="C14" s="40">
        <v>33113</v>
      </c>
      <c r="D14" s="41">
        <v>31046</v>
      </c>
      <c r="E14" s="42">
        <v>106.65786252657348</v>
      </c>
      <c r="F14" s="43">
        <v>5853</v>
      </c>
      <c r="G14" s="44">
        <v>5424</v>
      </c>
      <c r="H14" s="44">
        <v>24430</v>
      </c>
      <c r="I14" s="44">
        <v>22741</v>
      </c>
      <c r="J14" s="44">
        <v>2830</v>
      </c>
      <c r="K14" s="44">
        <v>2881</v>
      </c>
      <c r="L14" s="45">
        <v>17.675837284450218</v>
      </c>
      <c r="M14" s="45">
        <v>17.470849706886554</v>
      </c>
      <c r="N14" s="45">
        <v>73.77767040135295</v>
      </c>
      <c r="O14" s="45">
        <v>73.249371899761641</v>
      </c>
      <c r="P14" s="45">
        <v>8.5464923141968399</v>
      </c>
      <c r="Q14" s="46">
        <v>9.2797783933518012</v>
      </c>
      <c r="R14" s="43">
        <v>323</v>
      </c>
      <c r="S14" s="48">
        <v>9.7431488771247157</v>
      </c>
      <c r="T14" s="44">
        <v>300</v>
      </c>
      <c r="U14" s="73">
        <v>9.6576367762808442</v>
      </c>
      <c r="V14" s="48">
        <v>107.66666666666667</v>
      </c>
      <c r="W14" s="44">
        <v>205</v>
      </c>
      <c r="X14" s="45">
        <v>6.1837322594754385</v>
      </c>
      <c r="Y14" s="44">
        <v>162</v>
      </c>
      <c r="Z14" s="74">
        <v>5.2151238591916558</v>
      </c>
      <c r="AA14" s="50">
        <v>160</v>
      </c>
      <c r="AB14" s="51">
        <v>154</v>
      </c>
      <c r="AC14" s="51">
        <v>205</v>
      </c>
      <c r="AD14" s="51">
        <v>263</v>
      </c>
      <c r="AE14" s="46">
        <v>87.529976019184659</v>
      </c>
      <c r="AF14" s="51" t="s">
        <v>149</v>
      </c>
      <c r="AG14" s="51" t="s">
        <v>149</v>
      </c>
      <c r="AH14" s="51" t="s">
        <v>149</v>
      </c>
      <c r="AI14" s="51" t="s">
        <v>149</v>
      </c>
      <c r="AJ14" s="51" t="s">
        <v>149</v>
      </c>
      <c r="AK14" s="51" t="s">
        <v>149</v>
      </c>
      <c r="AL14" s="51" t="s">
        <v>149</v>
      </c>
      <c r="AM14" s="51" t="s">
        <v>149</v>
      </c>
      <c r="AN14" s="51" t="s">
        <v>149</v>
      </c>
      <c r="AO14" s="51" t="s">
        <v>149</v>
      </c>
      <c r="AP14" s="51" t="s">
        <v>149</v>
      </c>
      <c r="AQ14" s="51" t="s">
        <v>149</v>
      </c>
      <c r="AR14" s="51" t="s">
        <v>149</v>
      </c>
      <c r="AS14" s="51" t="s">
        <v>149</v>
      </c>
      <c r="AT14" s="51" t="s">
        <v>149</v>
      </c>
      <c r="AU14" s="51" t="s">
        <v>149</v>
      </c>
      <c r="AV14" s="51" t="s">
        <v>149</v>
      </c>
      <c r="AW14" s="51" t="s">
        <v>149</v>
      </c>
      <c r="AX14" s="51" t="s">
        <v>149</v>
      </c>
      <c r="AY14" s="51" t="s">
        <v>149</v>
      </c>
      <c r="AZ14" s="51" t="s">
        <v>149</v>
      </c>
      <c r="BA14" s="51" t="s">
        <v>149</v>
      </c>
      <c r="BB14" s="51" t="s">
        <v>149</v>
      </c>
      <c r="BC14" s="51" t="s">
        <v>149</v>
      </c>
      <c r="BD14" s="51" t="s">
        <v>149</v>
      </c>
      <c r="BE14" s="51" t="s">
        <v>149</v>
      </c>
      <c r="BF14" s="51" t="s">
        <v>149</v>
      </c>
      <c r="BG14" s="51" t="s">
        <v>149</v>
      </c>
      <c r="BH14" s="51" t="s">
        <v>149</v>
      </c>
      <c r="BI14" s="51" t="s">
        <v>149</v>
      </c>
      <c r="BJ14" s="51" t="s">
        <v>149</v>
      </c>
      <c r="BK14" s="51" t="s">
        <v>149</v>
      </c>
      <c r="BL14" s="51" t="s">
        <v>149</v>
      </c>
      <c r="BM14" s="189" t="s">
        <v>149</v>
      </c>
      <c r="BN14" s="75">
        <v>10647</v>
      </c>
      <c r="BO14" s="76">
        <v>8184</v>
      </c>
      <c r="BP14" s="76">
        <v>14853</v>
      </c>
      <c r="BQ14" s="76">
        <v>14051</v>
      </c>
      <c r="BR14" s="76">
        <v>1230</v>
      </c>
      <c r="BS14" s="76">
        <v>1121</v>
      </c>
      <c r="BT14" s="76">
        <v>607</v>
      </c>
      <c r="BU14" s="76">
        <v>2301</v>
      </c>
      <c r="BV14" s="75" t="s">
        <v>150</v>
      </c>
      <c r="BW14" s="77" t="s">
        <v>150</v>
      </c>
      <c r="BX14" s="76">
        <v>10</v>
      </c>
      <c r="BY14" s="76">
        <v>2</v>
      </c>
      <c r="BZ14" s="76">
        <v>13</v>
      </c>
      <c r="CA14" s="76">
        <v>0</v>
      </c>
      <c r="CB14" s="76">
        <v>5</v>
      </c>
      <c r="CC14" s="76">
        <v>5</v>
      </c>
      <c r="CD14" s="76">
        <v>0</v>
      </c>
      <c r="CE14" s="77">
        <v>0</v>
      </c>
      <c r="CF14" s="76" t="s">
        <v>150</v>
      </c>
      <c r="CG14" s="76" t="s">
        <v>150</v>
      </c>
      <c r="CH14" s="76" t="s">
        <v>150</v>
      </c>
      <c r="CI14" s="76" t="s">
        <v>150</v>
      </c>
      <c r="CJ14" s="76" t="s">
        <v>150</v>
      </c>
      <c r="CK14" s="77" t="s">
        <v>150</v>
      </c>
      <c r="CL14" s="76" t="s">
        <v>150</v>
      </c>
      <c r="CM14" s="76" t="s">
        <v>150</v>
      </c>
      <c r="CN14" s="76" t="s">
        <v>150</v>
      </c>
      <c r="CO14" s="76" t="s">
        <v>150</v>
      </c>
      <c r="CP14" s="76" t="s">
        <v>150</v>
      </c>
      <c r="CQ14" s="76" t="s">
        <v>150</v>
      </c>
      <c r="CR14" s="76" t="s">
        <v>150</v>
      </c>
      <c r="CS14" s="76" t="s">
        <v>150</v>
      </c>
      <c r="CT14" s="76" t="s">
        <v>150</v>
      </c>
      <c r="CU14" s="76" t="s">
        <v>150</v>
      </c>
      <c r="CV14" s="75" t="s">
        <v>150</v>
      </c>
      <c r="CW14" s="76" t="s">
        <v>150</v>
      </c>
      <c r="CX14" s="76" t="s">
        <v>150</v>
      </c>
      <c r="CY14" s="76" t="s">
        <v>150</v>
      </c>
      <c r="CZ14" s="76" t="s">
        <v>150</v>
      </c>
      <c r="DA14" s="76" t="s">
        <v>150</v>
      </c>
      <c r="DB14" s="76" t="s">
        <v>150</v>
      </c>
      <c r="DC14" s="76" t="s">
        <v>150</v>
      </c>
      <c r="DD14" s="76" t="s">
        <v>150</v>
      </c>
      <c r="DE14" s="77" t="s">
        <v>150</v>
      </c>
      <c r="DF14" s="76" t="s">
        <v>150</v>
      </c>
      <c r="DG14" s="76" t="s">
        <v>150</v>
      </c>
      <c r="DH14" s="76" t="s">
        <v>150</v>
      </c>
      <c r="DI14" s="76" t="s">
        <v>150</v>
      </c>
      <c r="DJ14" s="76" t="s">
        <v>150</v>
      </c>
      <c r="DK14" s="76" t="s">
        <v>150</v>
      </c>
      <c r="DL14" s="75" t="s">
        <v>150</v>
      </c>
      <c r="DM14" s="76" t="s">
        <v>150</v>
      </c>
      <c r="DN14" s="76" t="s">
        <v>150</v>
      </c>
      <c r="DO14" s="77" t="s">
        <v>150</v>
      </c>
      <c r="DP14" s="76" t="s">
        <v>150</v>
      </c>
      <c r="DQ14" s="76" t="s">
        <v>150</v>
      </c>
      <c r="DR14" s="76" t="s">
        <v>150</v>
      </c>
      <c r="DS14" s="76" t="s">
        <v>150</v>
      </c>
      <c r="DT14" s="76" t="s">
        <v>150</v>
      </c>
      <c r="DU14" s="76" t="s">
        <v>150</v>
      </c>
      <c r="DV14" s="76" t="s">
        <v>150</v>
      </c>
      <c r="DW14" s="76" t="s">
        <v>150</v>
      </c>
      <c r="DX14" s="76" t="s">
        <v>150</v>
      </c>
      <c r="DY14" s="76" t="s">
        <v>150</v>
      </c>
      <c r="DZ14" s="76" t="s">
        <v>150</v>
      </c>
      <c r="EA14" s="76" t="s">
        <v>150</v>
      </c>
      <c r="EB14" s="76" t="s">
        <v>150</v>
      </c>
      <c r="EC14" s="76" t="s">
        <v>150</v>
      </c>
      <c r="ED14" s="76" t="s">
        <v>150</v>
      </c>
      <c r="EE14" s="76" t="s">
        <v>150</v>
      </c>
      <c r="EF14" s="78">
        <v>99.225972120322822</v>
      </c>
      <c r="EG14" s="79">
        <v>95.847318710483179</v>
      </c>
      <c r="EH14" s="79">
        <v>16.73147468818782</v>
      </c>
      <c r="EI14" s="80">
        <v>17.43423620326282</v>
      </c>
      <c r="EJ14" s="184">
        <v>77</v>
      </c>
      <c r="EK14" s="79">
        <f t="shared" si="0"/>
        <v>29.501915708812259</v>
      </c>
      <c r="EL14" s="184">
        <v>184</v>
      </c>
      <c r="EM14" s="79">
        <f t="shared" si="1"/>
        <v>70.498084291187737</v>
      </c>
      <c r="EN14" s="81">
        <v>2536</v>
      </c>
      <c r="EO14" s="82">
        <v>52.191809014200452</v>
      </c>
      <c r="EP14" s="83">
        <v>2323</v>
      </c>
      <c r="EQ14" s="84">
        <v>47.808190985799548</v>
      </c>
      <c r="ER14" s="186">
        <v>39</v>
      </c>
      <c r="ES14" s="79">
        <f t="shared" si="2"/>
        <v>31.451612903225808</v>
      </c>
      <c r="ET14" s="184">
        <v>85</v>
      </c>
      <c r="EU14" s="79">
        <f t="shared" si="3"/>
        <v>68.548387096774192</v>
      </c>
      <c r="EV14" s="81">
        <v>948</v>
      </c>
      <c r="EW14" s="82">
        <v>50.74946466809422</v>
      </c>
      <c r="EX14" s="83">
        <v>920</v>
      </c>
      <c r="EY14" s="84">
        <v>49.25053533190578</v>
      </c>
      <c r="EZ14" s="76" t="s">
        <v>150</v>
      </c>
      <c r="FA14" s="76" t="s">
        <v>150</v>
      </c>
      <c r="FB14" s="76" t="s">
        <v>150</v>
      </c>
      <c r="FC14" s="76" t="s">
        <v>150</v>
      </c>
      <c r="FD14" s="76" t="s">
        <v>150</v>
      </c>
      <c r="FE14" s="76" t="s">
        <v>150</v>
      </c>
      <c r="FF14" s="76" t="s">
        <v>150</v>
      </c>
      <c r="FG14" s="76" t="s">
        <v>150</v>
      </c>
      <c r="FH14" s="76" t="s">
        <v>150</v>
      </c>
      <c r="FI14" s="77" t="s">
        <v>150</v>
      </c>
      <c r="FJ14" s="76">
        <v>8</v>
      </c>
      <c r="FK14" s="77">
        <v>3</v>
      </c>
      <c r="FL14" s="75">
        <v>0</v>
      </c>
      <c r="FM14" s="76">
        <v>1</v>
      </c>
      <c r="FN14" s="76">
        <v>0</v>
      </c>
      <c r="FO14" s="76">
        <v>0</v>
      </c>
      <c r="FP14" s="76">
        <v>0</v>
      </c>
      <c r="FQ14" s="76">
        <v>0</v>
      </c>
      <c r="FR14" s="76" t="s">
        <v>150</v>
      </c>
      <c r="FS14" s="76" t="s">
        <v>150</v>
      </c>
      <c r="FT14" s="76" t="s">
        <v>150</v>
      </c>
      <c r="FU14" s="76" t="s">
        <v>150</v>
      </c>
      <c r="FV14" s="76" t="s">
        <v>150</v>
      </c>
      <c r="FW14" s="77" t="s">
        <v>150</v>
      </c>
      <c r="FX14" s="76" t="s">
        <v>150</v>
      </c>
      <c r="FY14" s="76" t="s">
        <v>150</v>
      </c>
      <c r="FZ14" s="76" t="s">
        <v>150</v>
      </c>
      <c r="GA14" s="76" t="s">
        <v>150</v>
      </c>
      <c r="GB14" s="76" t="s">
        <v>150</v>
      </c>
      <c r="GC14" s="76" t="s">
        <v>150</v>
      </c>
      <c r="GD14" s="76" t="s">
        <v>150</v>
      </c>
      <c r="GE14" s="76" t="s">
        <v>150</v>
      </c>
      <c r="GF14" s="76" t="s">
        <v>150</v>
      </c>
      <c r="GG14" s="76" t="s">
        <v>150</v>
      </c>
      <c r="GH14" s="76" t="s">
        <v>150</v>
      </c>
      <c r="GI14" s="77" t="s">
        <v>150</v>
      </c>
      <c r="GJ14" s="75" t="s">
        <v>150</v>
      </c>
      <c r="GK14" s="76" t="s">
        <v>150</v>
      </c>
      <c r="GL14" s="76" t="s">
        <v>150</v>
      </c>
      <c r="GM14" s="76" t="s">
        <v>150</v>
      </c>
      <c r="GN14" s="76" t="s">
        <v>150</v>
      </c>
      <c r="GO14" s="76" t="s">
        <v>150</v>
      </c>
      <c r="GP14" s="76" t="s">
        <v>150</v>
      </c>
      <c r="GQ14" s="76" t="s">
        <v>150</v>
      </c>
      <c r="GR14" s="76" t="s">
        <v>150</v>
      </c>
      <c r="GS14" s="76" t="s">
        <v>150</v>
      </c>
      <c r="GT14" s="76" t="s">
        <v>150</v>
      </c>
      <c r="GU14" s="76" t="s">
        <v>150</v>
      </c>
      <c r="GV14" s="76" t="s">
        <v>150</v>
      </c>
      <c r="GW14" s="76" t="s">
        <v>150</v>
      </c>
      <c r="GX14" s="76" t="s">
        <v>150</v>
      </c>
      <c r="GY14" s="76" t="s">
        <v>150</v>
      </c>
      <c r="GZ14" s="76" t="s">
        <v>150</v>
      </c>
      <c r="HA14" s="76" t="s">
        <v>150</v>
      </c>
      <c r="HB14" s="76" t="s">
        <v>150</v>
      </c>
      <c r="HC14" s="76" t="s">
        <v>150</v>
      </c>
      <c r="HD14" s="63" t="s">
        <v>151</v>
      </c>
      <c r="HE14" s="85" t="s">
        <v>151</v>
      </c>
      <c r="HF14" s="64" t="s">
        <v>151</v>
      </c>
      <c r="HG14" s="85" t="s">
        <v>151</v>
      </c>
    </row>
    <row r="15" spans="1:215" s="65" customFormat="1" ht="16.149999999999999" customHeight="1">
      <c r="A15" s="296" t="s">
        <v>153</v>
      </c>
      <c r="B15" s="297"/>
      <c r="C15" s="40">
        <v>33060</v>
      </c>
      <c r="D15" s="41">
        <v>30922</v>
      </c>
      <c r="E15" s="42">
        <v>106.91417114028847</v>
      </c>
      <c r="F15" s="43">
        <v>5624</v>
      </c>
      <c r="G15" s="44">
        <v>5168</v>
      </c>
      <c r="H15" s="44">
        <v>24537</v>
      </c>
      <c r="I15" s="44">
        <v>22786</v>
      </c>
      <c r="J15" s="44">
        <v>2899</v>
      </c>
      <c r="K15" s="44">
        <v>2968</v>
      </c>
      <c r="L15" s="45">
        <v>17.011494252873565</v>
      </c>
      <c r="M15" s="45">
        <v>16.71301985641291</v>
      </c>
      <c r="N15" s="45">
        <v>74.219600725952816</v>
      </c>
      <c r="O15" s="45">
        <v>73.688635922644067</v>
      </c>
      <c r="P15" s="45">
        <v>8.768905021173623</v>
      </c>
      <c r="Q15" s="46">
        <v>9.5983442209430176</v>
      </c>
      <c r="R15" s="43">
        <v>344</v>
      </c>
      <c r="S15" s="48">
        <v>10.396989708793617</v>
      </c>
      <c r="T15" s="44">
        <v>244</v>
      </c>
      <c r="U15" s="73">
        <v>7.8750322747224377</v>
      </c>
      <c r="V15" s="48">
        <v>140.98360655737704</v>
      </c>
      <c r="W15" s="44">
        <v>225</v>
      </c>
      <c r="X15" s="45">
        <v>6.8003566409260578</v>
      </c>
      <c r="Y15" s="44">
        <v>132</v>
      </c>
      <c r="Z15" s="74">
        <v>4.2602633617350891</v>
      </c>
      <c r="AA15" s="50">
        <v>166</v>
      </c>
      <c r="AB15" s="51">
        <v>160</v>
      </c>
      <c r="AC15" s="51">
        <v>212</v>
      </c>
      <c r="AD15" s="51">
        <v>266</v>
      </c>
      <c r="AE15" s="46">
        <v>88.732394366197184</v>
      </c>
      <c r="AF15" s="51" t="s">
        <v>149</v>
      </c>
      <c r="AG15" s="51" t="s">
        <v>149</v>
      </c>
      <c r="AH15" s="51" t="s">
        <v>149</v>
      </c>
      <c r="AI15" s="51" t="s">
        <v>149</v>
      </c>
      <c r="AJ15" s="51" t="s">
        <v>149</v>
      </c>
      <c r="AK15" s="51" t="s">
        <v>149</v>
      </c>
      <c r="AL15" s="51" t="s">
        <v>149</v>
      </c>
      <c r="AM15" s="51" t="s">
        <v>149</v>
      </c>
      <c r="AN15" s="51" t="s">
        <v>149</v>
      </c>
      <c r="AO15" s="51" t="s">
        <v>149</v>
      </c>
      <c r="AP15" s="51" t="s">
        <v>149</v>
      </c>
      <c r="AQ15" s="51" t="s">
        <v>149</v>
      </c>
      <c r="AR15" s="51" t="s">
        <v>149</v>
      </c>
      <c r="AS15" s="51" t="s">
        <v>149</v>
      </c>
      <c r="AT15" s="51" t="s">
        <v>149</v>
      </c>
      <c r="AU15" s="51" t="s">
        <v>149</v>
      </c>
      <c r="AV15" s="51" t="s">
        <v>149</v>
      </c>
      <c r="AW15" s="51" t="s">
        <v>149</v>
      </c>
      <c r="AX15" s="51" t="s">
        <v>149</v>
      </c>
      <c r="AY15" s="51" t="s">
        <v>149</v>
      </c>
      <c r="AZ15" s="51" t="s">
        <v>149</v>
      </c>
      <c r="BA15" s="51" t="s">
        <v>149</v>
      </c>
      <c r="BB15" s="51" t="s">
        <v>149</v>
      </c>
      <c r="BC15" s="51" t="s">
        <v>149</v>
      </c>
      <c r="BD15" s="51" t="s">
        <v>149</v>
      </c>
      <c r="BE15" s="51" t="s">
        <v>149</v>
      </c>
      <c r="BF15" s="51" t="s">
        <v>149</v>
      </c>
      <c r="BG15" s="51" t="s">
        <v>149</v>
      </c>
      <c r="BH15" s="51" t="s">
        <v>149</v>
      </c>
      <c r="BI15" s="51" t="s">
        <v>149</v>
      </c>
      <c r="BJ15" s="51" t="s">
        <v>149</v>
      </c>
      <c r="BK15" s="51" t="s">
        <v>149</v>
      </c>
      <c r="BL15" s="51" t="s">
        <v>149</v>
      </c>
      <c r="BM15" s="189" t="s">
        <v>149</v>
      </c>
      <c r="BN15" s="75">
        <v>10678</v>
      </c>
      <c r="BO15" s="76">
        <v>8289</v>
      </c>
      <c r="BP15" s="76">
        <v>14894</v>
      </c>
      <c r="BQ15" s="76">
        <v>14076</v>
      </c>
      <c r="BR15" s="76">
        <v>1290</v>
      </c>
      <c r="BS15" s="76">
        <v>1186</v>
      </c>
      <c r="BT15" s="76">
        <v>627</v>
      </c>
      <c r="BU15" s="76">
        <v>2327</v>
      </c>
      <c r="BV15" s="75" t="s">
        <v>150</v>
      </c>
      <c r="BW15" s="77" t="s">
        <v>150</v>
      </c>
      <c r="BX15" s="76">
        <v>11</v>
      </c>
      <c r="BY15" s="76">
        <v>3</v>
      </c>
      <c r="BZ15" s="76">
        <v>7</v>
      </c>
      <c r="CA15" s="76">
        <v>1</v>
      </c>
      <c r="CB15" s="76">
        <v>6</v>
      </c>
      <c r="CC15" s="76">
        <v>7</v>
      </c>
      <c r="CD15" s="76">
        <v>0</v>
      </c>
      <c r="CE15" s="77">
        <v>0</v>
      </c>
      <c r="CF15" s="76" t="s">
        <v>150</v>
      </c>
      <c r="CG15" s="76" t="s">
        <v>150</v>
      </c>
      <c r="CH15" s="76" t="s">
        <v>150</v>
      </c>
      <c r="CI15" s="76" t="s">
        <v>150</v>
      </c>
      <c r="CJ15" s="76" t="s">
        <v>150</v>
      </c>
      <c r="CK15" s="77" t="s">
        <v>150</v>
      </c>
      <c r="CL15" s="76" t="s">
        <v>150</v>
      </c>
      <c r="CM15" s="76" t="s">
        <v>150</v>
      </c>
      <c r="CN15" s="76" t="s">
        <v>150</v>
      </c>
      <c r="CO15" s="76" t="s">
        <v>150</v>
      </c>
      <c r="CP15" s="76" t="s">
        <v>150</v>
      </c>
      <c r="CQ15" s="76" t="s">
        <v>150</v>
      </c>
      <c r="CR15" s="76" t="s">
        <v>150</v>
      </c>
      <c r="CS15" s="76" t="s">
        <v>150</v>
      </c>
      <c r="CT15" s="76" t="s">
        <v>150</v>
      </c>
      <c r="CU15" s="76" t="s">
        <v>150</v>
      </c>
      <c r="CV15" s="75" t="s">
        <v>150</v>
      </c>
      <c r="CW15" s="76" t="s">
        <v>150</v>
      </c>
      <c r="CX15" s="76" t="s">
        <v>150</v>
      </c>
      <c r="CY15" s="76" t="s">
        <v>150</v>
      </c>
      <c r="CZ15" s="76" t="s">
        <v>150</v>
      </c>
      <c r="DA15" s="76" t="s">
        <v>150</v>
      </c>
      <c r="DB15" s="76" t="s">
        <v>150</v>
      </c>
      <c r="DC15" s="76" t="s">
        <v>150</v>
      </c>
      <c r="DD15" s="76" t="s">
        <v>150</v>
      </c>
      <c r="DE15" s="77" t="s">
        <v>150</v>
      </c>
      <c r="DF15" s="76" t="s">
        <v>150</v>
      </c>
      <c r="DG15" s="76" t="s">
        <v>150</v>
      </c>
      <c r="DH15" s="76" t="s">
        <v>150</v>
      </c>
      <c r="DI15" s="76" t="s">
        <v>150</v>
      </c>
      <c r="DJ15" s="76" t="s">
        <v>150</v>
      </c>
      <c r="DK15" s="76" t="s">
        <v>150</v>
      </c>
      <c r="DL15" s="75" t="s">
        <v>150</v>
      </c>
      <c r="DM15" s="76" t="s">
        <v>150</v>
      </c>
      <c r="DN15" s="76" t="s">
        <v>150</v>
      </c>
      <c r="DO15" s="77" t="s">
        <v>150</v>
      </c>
      <c r="DP15" s="76" t="s">
        <v>150</v>
      </c>
      <c r="DQ15" s="76" t="s">
        <v>150</v>
      </c>
      <c r="DR15" s="76" t="s">
        <v>150</v>
      </c>
      <c r="DS15" s="76" t="s">
        <v>150</v>
      </c>
      <c r="DT15" s="76" t="s">
        <v>150</v>
      </c>
      <c r="DU15" s="76" t="s">
        <v>150</v>
      </c>
      <c r="DV15" s="76" t="s">
        <v>150</v>
      </c>
      <c r="DW15" s="76" t="s">
        <v>150</v>
      </c>
      <c r="DX15" s="76" t="s">
        <v>150</v>
      </c>
      <c r="DY15" s="76" t="s">
        <v>150</v>
      </c>
      <c r="DZ15" s="76" t="s">
        <v>150</v>
      </c>
      <c r="EA15" s="76" t="s">
        <v>150</v>
      </c>
      <c r="EB15" s="76" t="s">
        <v>150</v>
      </c>
      <c r="EC15" s="76" t="s">
        <v>150</v>
      </c>
      <c r="ED15" s="76" t="s">
        <v>150</v>
      </c>
      <c r="EE15" s="76" t="s">
        <v>150</v>
      </c>
      <c r="EF15" s="78">
        <v>99.289254993439272</v>
      </c>
      <c r="EG15" s="79">
        <v>96.074396210297436</v>
      </c>
      <c r="EH15" s="79">
        <v>17.969091704330076</v>
      </c>
      <c r="EI15" s="80">
        <v>18.567989438533822</v>
      </c>
      <c r="EJ15" s="184">
        <v>76</v>
      </c>
      <c r="EK15" s="79">
        <f t="shared" si="0"/>
        <v>29.230769230769234</v>
      </c>
      <c r="EL15" s="184">
        <v>184</v>
      </c>
      <c r="EM15" s="79">
        <f t="shared" si="1"/>
        <v>70.769230769230774</v>
      </c>
      <c r="EN15" s="81">
        <v>2402</v>
      </c>
      <c r="EO15" s="82">
        <v>52.84928492849285</v>
      </c>
      <c r="EP15" s="83">
        <v>2143</v>
      </c>
      <c r="EQ15" s="84">
        <v>47.15071507150715</v>
      </c>
      <c r="ER15" s="186">
        <v>37</v>
      </c>
      <c r="ES15" s="79">
        <f t="shared" si="2"/>
        <v>29.133858267716533</v>
      </c>
      <c r="ET15" s="184">
        <v>90</v>
      </c>
      <c r="EU15" s="79">
        <f t="shared" si="3"/>
        <v>70.866141732283467</v>
      </c>
      <c r="EV15" s="81">
        <v>981</v>
      </c>
      <c r="EW15" s="82">
        <v>51.04058272632674</v>
      </c>
      <c r="EX15" s="83">
        <v>941</v>
      </c>
      <c r="EY15" s="84">
        <v>48.95941727367326</v>
      </c>
      <c r="EZ15" s="76" t="s">
        <v>150</v>
      </c>
      <c r="FA15" s="76" t="s">
        <v>150</v>
      </c>
      <c r="FB15" s="76" t="s">
        <v>150</v>
      </c>
      <c r="FC15" s="76" t="s">
        <v>150</v>
      </c>
      <c r="FD15" s="76" t="s">
        <v>150</v>
      </c>
      <c r="FE15" s="76" t="s">
        <v>150</v>
      </c>
      <c r="FF15" s="76" t="s">
        <v>150</v>
      </c>
      <c r="FG15" s="76" t="s">
        <v>150</v>
      </c>
      <c r="FH15" s="76" t="s">
        <v>150</v>
      </c>
      <c r="FI15" s="77" t="s">
        <v>150</v>
      </c>
      <c r="FJ15" s="76">
        <v>8</v>
      </c>
      <c r="FK15" s="77">
        <v>3</v>
      </c>
      <c r="FL15" s="75">
        <v>0</v>
      </c>
      <c r="FM15" s="76">
        <v>1</v>
      </c>
      <c r="FN15" s="76">
        <v>0</v>
      </c>
      <c r="FO15" s="76">
        <v>0</v>
      </c>
      <c r="FP15" s="76">
        <v>0</v>
      </c>
      <c r="FQ15" s="76">
        <v>0</v>
      </c>
      <c r="FR15" s="76" t="s">
        <v>150</v>
      </c>
      <c r="FS15" s="76" t="s">
        <v>150</v>
      </c>
      <c r="FT15" s="76" t="s">
        <v>150</v>
      </c>
      <c r="FU15" s="76" t="s">
        <v>150</v>
      </c>
      <c r="FV15" s="76" t="s">
        <v>150</v>
      </c>
      <c r="FW15" s="77" t="s">
        <v>150</v>
      </c>
      <c r="FX15" s="76" t="s">
        <v>150</v>
      </c>
      <c r="FY15" s="76" t="s">
        <v>150</v>
      </c>
      <c r="FZ15" s="76" t="s">
        <v>150</v>
      </c>
      <c r="GA15" s="76" t="s">
        <v>150</v>
      </c>
      <c r="GB15" s="76" t="s">
        <v>150</v>
      </c>
      <c r="GC15" s="76" t="s">
        <v>150</v>
      </c>
      <c r="GD15" s="76" t="s">
        <v>150</v>
      </c>
      <c r="GE15" s="76" t="s">
        <v>150</v>
      </c>
      <c r="GF15" s="76" t="s">
        <v>150</v>
      </c>
      <c r="GG15" s="76" t="s">
        <v>150</v>
      </c>
      <c r="GH15" s="76" t="s">
        <v>150</v>
      </c>
      <c r="GI15" s="77" t="s">
        <v>150</v>
      </c>
      <c r="GJ15" s="75" t="s">
        <v>150</v>
      </c>
      <c r="GK15" s="76" t="s">
        <v>150</v>
      </c>
      <c r="GL15" s="76" t="s">
        <v>150</v>
      </c>
      <c r="GM15" s="76" t="s">
        <v>150</v>
      </c>
      <c r="GN15" s="76" t="s">
        <v>150</v>
      </c>
      <c r="GO15" s="76" t="s">
        <v>150</v>
      </c>
      <c r="GP15" s="76" t="s">
        <v>150</v>
      </c>
      <c r="GQ15" s="76" t="s">
        <v>150</v>
      </c>
      <c r="GR15" s="76" t="s">
        <v>150</v>
      </c>
      <c r="GS15" s="76" t="s">
        <v>150</v>
      </c>
      <c r="GT15" s="76" t="s">
        <v>150</v>
      </c>
      <c r="GU15" s="76" t="s">
        <v>150</v>
      </c>
      <c r="GV15" s="76" t="s">
        <v>150</v>
      </c>
      <c r="GW15" s="76" t="s">
        <v>150</v>
      </c>
      <c r="GX15" s="76" t="s">
        <v>150</v>
      </c>
      <c r="GY15" s="76" t="s">
        <v>150</v>
      </c>
      <c r="GZ15" s="76" t="s">
        <v>150</v>
      </c>
      <c r="HA15" s="76" t="s">
        <v>150</v>
      </c>
      <c r="HB15" s="76" t="s">
        <v>150</v>
      </c>
      <c r="HC15" s="76" t="s">
        <v>150</v>
      </c>
      <c r="HD15" s="63" t="s">
        <v>151</v>
      </c>
      <c r="HE15" s="85" t="s">
        <v>151</v>
      </c>
      <c r="HF15" s="64" t="s">
        <v>151</v>
      </c>
      <c r="HG15" s="85" t="s">
        <v>151</v>
      </c>
    </row>
    <row r="16" spans="1:215" s="65" customFormat="1" ht="16.149999999999999" customHeight="1">
      <c r="A16" s="296" t="s">
        <v>154</v>
      </c>
      <c r="B16" s="297"/>
      <c r="C16" s="40">
        <v>32819</v>
      </c>
      <c r="D16" s="41">
        <v>30934</v>
      </c>
      <c r="E16" s="86">
        <v>106.09361867201137</v>
      </c>
      <c r="F16" s="43">
        <v>5318</v>
      </c>
      <c r="G16" s="44">
        <v>4939</v>
      </c>
      <c r="H16" s="44">
        <v>24589</v>
      </c>
      <c r="I16" s="44">
        <v>22967</v>
      </c>
      <c r="J16" s="44">
        <v>2912</v>
      </c>
      <c r="K16" s="44">
        <v>3028</v>
      </c>
      <c r="L16" s="45">
        <v>16.204028154422744</v>
      </c>
      <c r="M16" s="45">
        <v>15.966250727355014</v>
      </c>
      <c r="N16" s="45">
        <v>74.923062859928706</v>
      </c>
      <c r="O16" s="45">
        <v>74.245167130018757</v>
      </c>
      <c r="P16" s="45">
        <v>8.8729089856485572</v>
      </c>
      <c r="Q16" s="46">
        <v>9.7885821426262378</v>
      </c>
      <c r="R16" s="43">
        <v>242</v>
      </c>
      <c r="S16" s="48">
        <v>7.3468024711971944</v>
      </c>
      <c r="T16" s="44">
        <v>266</v>
      </c>
      <c r="U16" s="73">
        <v>8.6006207966890837</v>
      </c>
      <c r="V16" s="48">
        <v>90.977443609022558</v>
      </c>
      <c r="W16" s="44">
        <v>252</v>
      </c>
      <c r="X16" s="45">
        <v>7.6503893501722855</v>
      </c>
      <c r="Y16" s="44">
        <v>134</v>
      </c>
      <c r="Z16" s="74">
        <v>4.3326435592343504</v>
      </c>
      <c r="AA16" s="50">
        <v>167</v>
      </c>
      <c r="AB16" s="51">
        <v>174</v>
      </c>
      <c r="AC16" s="51">
        <v>203</v>
      </c>
      <c r="AD16" s="51">
        <v>275</v>
      </c>
      <c r="AE16" s="46">
        <v>82.405345211581292</v>
      </c>
      <c r="AF16" s="76">
        <v>123</v>
      </c>
      <c r="AG16" s="76">
        <v>132</v>
      </c>
      <c r="AH16" s="76">
        <v>28</v>
      </c>
      <c r="AI16" s="76">
        <v>51</v>
      </c>
      <c r="AJ16" s="76">
        <v>117</v>
      </c>
      <c r="AK16" s="76">
        <v>136</v>
      </c>
      <c r="AL16" s="76">
        <v>77</v>
      </c>
      <c r="AM16" s="76">
        <v>100</v>
      </c>
      <c r="AN16" s="76">
        <v>1</v>
      </c>
      <c r="AO16" s="76">
        <v>6</v>
      </c>
      <c r="AP16" s="76">
        <v>11</v>
      </c>
      <c r="AQ16" s="76">
        <v>9</v>
      </c>
      <c r="AR16" s="76">
        <v>0</v>
      </c>
      <c r="AS16" s="76">
        <v>3</v>
      </c>
      <c r="AT16" s="76">
        <v>0</v>
      </c>
      <c r="AU16" s="76">
        <v>0</v>
      </c>
      <c r="AV16" s="76">
        <v>2</v>
      </c>
      <c r="AW16" s="76">
        <v>2</v>
      </c>
      <c r="AX16" s="76">
        <v>0</v>
      </c>
      <c r="AY16" s="76">
        <v>0</v>
      </c>
      <c r="AZ16" s="76">
        <v>0</v>
      </c>
      <c r="BA16" s="76">
        <v>0</v>
      </c>
      <c r="BB16" s="76">
        <v>0</v>
      </c>
      <c r="BC16" s="76">
        <v>1</v>
      </c>
      <c r="BD16" s="76">
        <v>0</v>
      </c>
      <c r="BE16" s="76">
        <v>0</v>
      </c>
      <c r="BF16" s="76">
        <v>1</v>
      </c>
      <c r="BG16" s="76">
        <v>0</v>
      </c>
      <c r="BH16" s="76">
        <v>0</v>
      </c>
      <c r="BI16" s="76">
        <v>0</v>
      </c>
      <c r="BJ16" s="76">
        <v>0</v>
      </c>
      <c r="BK16" s="76">
        <v>0</v>
      </c>
      <c r="BL16" s="76">
        <v>10</v>
      </c>
      <c r="BM16" s="77">
        <v>9</v>
      </c>
      <c r="BN16" s="75">
        <v>10972</v>
      </c>
      <c r="BO16" s="76">
        <v>8400</v>
      </c>
      <c r="BP16" s="76">
        <v>14778</v>
      </c>
      <c r="BQ16" s="76">
        <v>13985</v>
      </c>
      <c r="BR16" s="76">
        <v>1365</v>
      </c>
      <c r="BS16" s="76">
        <v>1222</v>
      </c>
      <c r="BT16" s="76">
        <v>627</v>
      </c>
      <c r="BU16" s="76">
        <v>2376</v>
      </c>
      <c r="BV16" s="75" t="s">
        <v>150</v>
      </c>
      <c r="BW16" s="77" t="s">
        <v>150</v>
      </c>
      <c r="BX16" s="76">
        <v>12</v>
      </c>
      <c r="BY16" s="76">
        <v>3</v>
      </c>
      <c r="BZ16" s="76">
        <v>5</v>
      </c>
      <c r="CA16" s="76">
        <v>1</v>
      </c>
      <c r="CB16" s="76">
        <v>6</v>
      </c>
      <c r="CC16" s="76">
        <v>6</v>
      </c>
      <c r="CD16" s="76" t="s">
        <v>150</v>
      </c>
      <c r="CE16" s="77" t="s">
        <v>150</v>
      </c>
      <c r="CF16" s="76" t="s">
        <v>150</v>
      </c>
      <c r="CG16" s="76" t="s">
        <v>150</v>
      </c>
      <c r="CH16" s="76" t="s">
        <v>150</v>
      </c>
      <c r="CI16" s="76" t="s">
        <v>150</v>
      </c>
      <c r="CJ16" s="76" t="s">
        <v>150</v>
      </c>
      <c r="CK16" s="77" t="s">
        <v>150</v>
      </c>
      <c r="CL16" s="76" t="s">
        <v>150</v>
      </c>
      <c r="CM16" s="76" t="s">
        <v>150</v>
      </c>
      <c r="CN16" s="76" t="s">
        <v>150</v>
      </c>
      <c r="CO16" s="76" t="s">
        <v>150</v>
      </c>
      <c r="CP16" s="76" t="s">
        <v>150</v>
      </c>
      <c r="CQ16" s="76" t="s">
        <v>150</v>
      </c>
      <c r="CR16" s="76" t="s">
        <v>150</v>
      </c>
      <c r="CS16" s="76" t="s">
        <v>150</v>
      </c>
      <c r="CT16" s="76" t="s">
        <v>150</v>
      </c>
      <c r="CU16" s="76" t="s">
        <v>150</v>
      </c>
      <c r="CV16" s="75" t="s">
        <v>150</v>
      </c>
      <c r="CW16" s="76" t="s">
        <v>150</v>
      </c>
      <c r="CX16" s="76" t="s">
        <v>150</v>
      </c>
      <c r="CY16" s="76" t="s">
        <v>150</v>
      </c>
      <c r="CZ16" s="76" t="s">
        <v>150</v>
      </c>
      <c r="DA16" s="76" t="s">
        <v>150</v>
      </c>
      <c r="DB16" s="76" t="s">
        <v>150</v>
      </c>
      <c r="DC16" s="76" t="s">
        <v>150</v>
      </c>
      <c r="DD16" s="76" t="s">
        <v>150</v>
      </c>
      <c r="DE16" s="77" t="s">
        <v>150</v>
      </c>
      <c r="DF16" s="76" t="s">
        <v>150</v>
      </c>
      <c r="DG16" s="76" t="s">
        <v>150</v>
      </c>
      <c r="DH16" s="76" t="s">
        <v>150</v>
      </c>
      <c r="DI16" s="76" t="s">
        <v>150</v>
      </c>
      <c r="DJ16" s="76" t="s">
        <v>150</v>
      </c>
      <c r="DK16" s="76" t="s">
        <v>150</v>
      </c>
      <c r="DL16" s="75">
        <v>12</v>
      </c>
      <c r="DM16" s="76">
        <v>11</v>
      </c>
      <c r="DN16" s="76">
        <v>3</v>
      </c>
      <c r="DO16" s="77">
        <v>0</v>
      </c>
      <c r="DP16" s="76" t="s">
        <v>150</v>
      </c>
      <c r="DQ16" s="76" t="s">
        <v>150</v>
      </c>
      <c r="DR16" s="76" t="s">
        <v>150</v>
      </c>
      <c r="DS16" s="76" t="s">
        <v>150</v>
      </c>
      <c r="DT16" s="76" t="s">
        <v>150</v>
      </c>
      <c r="DU16" s="76" t="s">
        <v>150</v>
      </c>
      <c r="DV16" s="76" t="s">
        <v>150</v>
      </c>
      <c r="DW16" s="76" t="s">
        <v>150</v>
      </c>
      <c r="DX16" s="76" t="s">
        <v>150</v>
      </c>
      <c r="DY16" s="76" t="s">
        <v>150</v>
      </c>
      <c r="DZ16" s="76" t="s">
        <v>150</v>
      </c>
      <c r="EA16" s="76" t="s">
        <v>150</v>
      </c>
      <c r="EB16" s="76" t="s">
        <v>150</v>
      </c>
      <c r="EC16" s="76" t="s">
        <v>150</v>
      </c>
      <c r="ED16" s="76" t="s">
        <v>150</v>
      </c>
      <c r="EE16" s="76" t="s">
        <v>150</v>
      </c>
      <c r="EF16" s="78">
        <v>99.34184211483219</v>
      </c>
      <c r="EG16" s="79">
        <v>96.295441431044438</v>
      </c>
      <c r="EH16" s="79">
        <v>19.301116323042798</v>
      </c>
      <c r="EI16" s="80">
        <v>19.757645701096365</v>
      </c>
      <c r="EJ16" s="184">
        <v>71</v>
      </c>
      <c r="EK16" s="79">
        <f t="shared" si="0"/>
        <v>28.063241106719367</v>
      </c>
      <c r="EL16" s="184">
        <v>182</v>
      </c>
      <c r="EM16" s="79">
        <f t="shared" si="1"/>
        <v>71.936758893280626</v>
      </c>
      <c r="EN16" s="81">
        <v>2223</v>
      </c>
      <c r="EO16" s="82">
        <v>52.45398773006135</v>
      </c>
      <c r="EP16" s="83">
        <v>2015</v>
      </c>
      <c r="EQ16" s="84">
        <v>47.54601226993865</v>
      </c>
      <c r="ER16" s="186">
        <v>40</v>
      </c>
      <c r="ES16" s="79">
        <f t="shared" si="2"/>
        <v>32</v>
      </c>
      <c r="ET16" s="184">
        <v>85</v>
      </c>
      <c r="EU16" s="79">
        <f t="shared" si="3"/>
        <v>68</v>
      </c>
      <c r="EV16" s="81">
        <v>948</v>
      </c>
      <c r="EW16" s="82">
        <v>51.493753394894078</v>
      </c>
      <c r="EX16" s="83">
        <v>893</v>
      </c>
      <c r="EY16" s="84">
        <v>48.506246605105922</v>
      </c>
      <c r="EZ16" s="76" t="s">
        <v>150</v>
      </c>
      <c r="FA16" s="76" t="s">
        <v>150</v>
      </c>
      <c r="FB16" s="76" t="s">
        <v>150</v>
      </c>
      <c r="FC16" s="76" t="s">
        <v>150</v>
      </c>
      <c r="FD16" s="76" t="s">
        <v>150</v>
      </c>
      <c r="FE16" s="76" t="s">
        <v>150</v>
      </c>
      <c r="FF16" s="76" t="s">
        <v>150</v>
      </c>
      <c r="FG16" s="76" t="s">
        <v>150</v>
      </c>
      <c r="FH16" s="76" t="s">
        <v>150</v>
      </c>
      <c r="FI16" s="77" t="s">
        <v>150</v>
      </c>
      <c r="FJ16" s="76">
        <v>8</v>
      </c>
      <c r="FK16" s="77">
        <v>3</v>
      </c>
      <c r="FL16" s="75">
        <v>0</v>
      </c>
      <c r="FM16" s="76">
        <v>0</v>
      </c>
      <c r="FN16" s="76">
        <v>0</v>
      </c>
      <c r="FO16" s="76">
        <v>0</v>
      </c>
      <c r="FP16" s="76">
        <v>0</v>
      </c>
      <c r="FQ16" s="76">
        <v>0</v>
      </c>
      <c r="FR16" s="76" t="s">
        <v>150</v>
      </c>
      <c r="FS16" s="76" t="s">
        <v>150</v>
      </c>
      <c r="FT16" s="76" t="s">
        <v>150</v>
      </c>
      <c r="FU16" s="76" t="s">
        <v>150</v>
      </c>
      <c r="FV16" s="76" t="s">
        <v>150</v>
      </c>
      <c r="FW16" s="77" t="s">
        <v>150</v>
      </c>
      <c r="FX16" s="76" t="s">
        <v>150</v>
      </c>
      <c r="FY16" s="76" t="s">
        <v>150</v>
      </c>
      <c r="FZ16" s="76" t="s">
        <v>150</v>
      </c>
      <c r="GA16" s="76" t="s">
        <v>150</v>
      </c>
      <c r="GB16" s="76" t="s">
        <v>150</v>
      </c>
      <c r="GC16" s="76" t="s">
        <v>150</v>
      </c>
      <c r="GD16" s="76" t="s">
        <v>150</v>
      </c>
      <c r="GE16" s="76" t="s">
        <v>150</v>
      </c>
      <c r="GF16" s="76" t="s">
        <v>150</v>
      </c>
      <c r="GG16" s="76" t="s">
        <v>150</v>
      </c>
      <c r="GH16" s="76" t="s">
        <v>150</v>
      </c>
      <c r="GI16" s="77" t="s">
        <v>150</v>
      </c>
      <c r="GJ16" s="75" t="s">
        <v>150</v>
      </c>
      <c r="GK16" s="76" t="s">
        <v>150</v>
      </c>
      <c r="GL16" s="76" t="s">
        <v>150</v>
      </c>
      <c r="GM16" s="76" t="s">
        <v>150</v>
      </c>
      <c r="GN16" s="76" t="s">
        <v>150</v>
      </c>
      <c r="GO16" s="76" t="s">
        <v>150</v>
      </c>
      <c r="GP16" s="76" t="s">
        <v>150</v>
      </c>
      <c r="GQ16" s="76" t="s">
        <v>150</v>
      </c>
      <c r="GR16" s="76" t="s">
        <v>150</v>
      </c>
      <c r="GS16" s="76" t="s">
        <v>150</v>
      </c>
      <c r="GT16" s="76" t="s">
        <v>150</v>
      </c>
      <c r="GU16" s="76" t="s">
        <v>150</v>
      </c>
      <c r="GV16" s="76" t="s">
        <v>150</v>
      </c>
      <c r="GW16" s="76" t="s">
        <v>150</v>
      </c>
      <c r="GX16" s="76" t="s">
        <v>150</v>
      </c>
      <c r="GY16" s="76" t="s">
        <v>150</v>
      </c>
      <c r="GZ16" s="76" t="s">
        <v>150</v>
      </c>
      <c r="HA16" s="76" t="s">
        <v>150</v>
      </c>
      <c r="HB16" s="76" t="s">
        <v>150</v>
      </c>
      <c r="HC16" s="76" t="s">
        <v>150</v>
      </c>
      <c r="HD16" s="63" t="s">
        <v>151</v>
      </c>
      <c r="HE16" s="85" t="s">
        <v>151</v>
      </c>
      <c r="HF16" s="64" t="s">
        <v>151</v>
      </c>
      <c r="HG16" s="85" t="s">
        <v>151</v>
      </c>
    </row>
    <row r="17" spans="1:215" s="65" customFormat="1" ht="16.149999999999999" customHeight="1">
      <c r="A17" s="296" t="s">
        <v>155</v>
      </c>
      <c r="B17" s="297"/>
      <c r="C17" s="40">
        <v>32860</v>
      </c>
      <c r="D17" s="41">
        <v>31061</v>
      </c>
      <c r="E17" s="42">
        <v>105.79182898168121</v>
      </c>
      <c r="F17" s="43">
        <v>5168</v>
      </c>
      <c r="G17" s="44">
        <v>4677</v>
      </c>
      <c r="H17" s="44">
        <v>24727</v>
      </c>
      <c r="I17" s="44">
        <v>23281</v>
      </c>
      <c r="J17" s="44">
        <v>2965</v>
      </c>
      <c r="K17" s="44">
        <v>3103</v>
      </c>
      <c r="L17" s="45">
        <v>15.727328058429702</v>
      </c>
      <c r="M17" s="45">
        <v>15.05746756382602</v>
      </c>
      <c r="N17" s="45">
        <v>75.249543517954962</v>
      </c>
      <c r="O17" s="45">
        <v>74.952512797398668</v>
      </c>
      <c r="P17" s="45">
        <v>9.0231284236153382</v>
      </c>
      <c r="Q17" s="46">
        <v>9.9900196387753137</v>
      </c>
      <c r="R17" s="43">
        <v>351</v>
      </c>
      <c r="S17" s="48">
        <v>10.688347873749601</v>
      </c>
      <c r="T17" s="44">
        <v>265</v>
      </c>
      <c r="U17" s="73">
        <v>8.5490765384305192</v>
      </c>
      <c r="V17" s="48">
        <v>132.45283018867923</v>
      </c>
      <c r="W17" s="44">
        <v>239</v>
      </c>
      <c r="X17" s="45">
        <v>7.2778209168836314</v>
      </c>
      <c r="Y17" s="44">
        <v>149</v>
      </c>
      <c r="Z17" s="74">
        <v>4.8068392612307447</v>
      </c>
      <c r="AA17" s="50">
        <v>185</v>
      </c>
      <c r="AB17" s="51">
        <v>183</v>
      </c>
      <c r="AC17" s="51">
        <v>212</v>
      </c>
      <c r="AD17" s="51">
        <v>286</v>
      </c>
      <c r="AE17" s="46">
        <v>84.648187633262268</v>
      </c>
      <c r="AF17" s="76">
        <v>144</v>
      </c>
      <c r="AG17" s="76">
        <v>144</v>
      </c>
      <c r="AH17" s="76">
        <v>24</v>
      </c>
      <c r="AI17" s="76">
        <v>51</v>
      </c>
      <c r="AJ17" s="76">
        <v>123</v>
      </c>
      <c r="AK17" s="76">
        <v>141</v>
      </c>
      <c r="AL17" s="76">
        <v>76</v>
      </c>
      <c r="AM17" s="76">
        <v>98</v>
      </c>
      <c r="AN17" s="76">
        <v>3</v>
      </c>
      <c r="AO17" s="76">
        <v>6</v>
      </c>
      <c r="AP17" s="76">
        <v>11</v>
      </c>
      <c r="AQ17" s="76">
        <v>9</v>
      </c>
      <c r="AR17" s="76">
        <v>0</v>
      </c>
      <c r="AS17" s="76">
        <v>3</v>
      </c>
      <c r="AT17" s="76">
        <v>0</v>
      </c>
      <c r="AU17" s="76">
        <v>0</v>
      </c>
      <c r="AV17" s="76">
        <v>2</v>
      </c>
      <c r="AW17" s="76">
        <v>2</v>
      </c>
      <c r="AX17" s="76">
        <v>0</v>
      </c>
      <c r="AY17" s="76">
        <v>0</v>
      </c>
      <c r="AZ17" s="76">
        <v>0</v>
      </c>
      <c r="BA17" s="76">
        <v>0</v>
      </c>
      <c r="BB17" s="76">
        <v>4</v>
      </c>
      <c r="BC17" s="76">
        <v>6</v>
      </c>
      <c r="BD17" s="76">
        <v>0</v>
      </c>
      <c r="BE17" s="76">
        <v>0</v>
      </c>
      <c r="BF17" s="76">
        <v>1</v>
      </c>
      <c r="BG17" s="76">
        <v>0</v>
      </c>
      <c r="BH17" s="76">
        <v>0</v>
      </c>
      <c r="BI17" s="76">
        <v>0</v>
      </c>
      <c r="BJ17" s="76">
        <v>0</v>
      </c>
      <c r="BK17" s="76">
        <v>0</v>
      </c>
      <c r="BL17" s="76">
        <v>9</v>
      </c>
      <c r="BM17" s="77">
        <v>9</v>
      </c>
      <c r="BN17" s="75">
        <v>10820</v>
      </c>
      <c r="BO17" s="76">
        <v>8555</v>
      </c>
      <c r="BP17" s="76">
        <v>14778</v>
      </c>
      <c r="BQ17" s="76">
        <v>13952</v>
      </c>
      <c r="BR17" s="76">
        <v>1421</v>
      </c>
      <c r="BS17" s="76">
        <v>1313</v>
      </c>
      <c r="BT17" s="76">
        <v>632</v>
      </c>
      <c r="BU17" s="76">
        <v>2437</v>
      </c>
      <c r="BV17" s="75" t="s">
        <v>150</v>
      </c>
      <c r="BW17" s="77" t="s">
        <v>150</v>
      </c>
      <c r="BX17" s="76">
        <v>13</v>
      </c>
      <c r="BY17" s="76">
        <v>2</v>
      </c>
      <c r="BZ17" s="76">
        <v>0</v>
      </c>
      <c r="CA17" s="76">
        <v>0</v>
      </c>
      <c r="CB17" s="76">
        <v>13</v>
      </c>
      <c r="CC17" s="76">
        <v>6</v>
      </c>
      <c r="CD17" s="76">
        <v>0</v>
      </c>
      <c r="CE17" s="77">
        <v>0</v>
      </c>
      <c r="CF17" s="76">
        <v>15</v>
      </c>
      <c r="CG17" s="76">
        <v>18</v>
      </c>
      <c r="CH17" s="76">
        <v>0</v>
      </c>
      <c r="CI17" s="76">
        <v>0</v>
      </c>
      <c r="CJ17" s="76">
        <v>0</v>
      </c>
      <c r="CK17" s="77">
        <v>0</v>
      </c>
      <c r="CL17" s="76">
        <f t="shared" ref="CL17:CM20" si="4">CN17+CP17</f>
        <v>104</v>
      </c>
      <c r="CM17" s="76">
        <f t="shared" si="4"/>
        <v>276</v>
      </c>
      <c r="CN17" s="76">
        <v>94</v>
      </c>
      <c r="CO17" s="76">
        <v>267</v>
      </c>
      <c r="CP17" s="76">
        <v>10</v>
      </c>
      <c r="CQ17" s="76">
        <v>9</v>
      </c>
      <c r="CR17" s="76">
        <v>0</v>
      </c>
      <c r="CS17" s="76">
        <v>0</v>
      </c>
      <c r="CT17" s="76">
        <v>0</v>
      </c>
      <c r="CU17" s="76">
        <v>0</v>
      </c>
      <c r="CV17" s="75">
        <f t="shared" ref="CV17:CW20" si="5">CX17+CZ17</f>
        <v>307536</v>
      </c>
      <c r="CW17" s="76">
        <f t="shared" si="5"/>
        <v>1593671</v>
      </c>
      <c r="CX17" s="76">
        <v>268200</v>
      </c>
      <c r="CY17" s="76">
        <v>1554335</v>
      </c>
      <c r="CZ17" s="76">
        <v>39336</v>
      </c>
      <c r="DA17" s="76">
        <v>39336</v>
      </c>
      <c r="DB17" s="76">
        <v>0</v>
      </c>
      <c r="DC17" s="76">
        <v>0</v>
      </c>
      <c r="DD17" s="76">
        <v>0</v>
      </c>
      <c r="DE17" s="77">
        <v>0</v>
      </c>
      <c r="DF17" s="76">
        <v>22</v>
      </c>
      <c r="DG17" s="76">
        <v>167</v>
      </c>
      <c r="DH17" s="76">
        <v>139</v>
      </c>
      <c r="DI17" s="76">
        <v>106</v>
      </c>
      <c r="DJ17" s="76">
        <v>0</v>
      </c>
      <c r="DK17" s="76">
        <v>1</v>
      </c>
      <c r="DL17" s="75">
        <v>12</v>
      </c>
      <c r="DM17" s="76">
        <v>12</v>
      </c>
      <c r="DN17" s="76">
        <v>3</v>
      </c>
      <c r="DO17" s="77">
        <v>0</v>
      </c>
      <c r="DP17" s="76">
        <v>69</v>
      </c>
      <c r="DQ17" s="76">
        <v>42</v>
      </c>
      <c r="DR17" s="76">
        <v>0</v>
      </c>
      <c r="DS17" s="76">
        <v>0</v>
      </c>
      <c r="DT17" s="76">
        <v>1</v>
      </c>
      <c r="DU17" s="76">
        <v>5</v>
      </c>
      <c r="DV17" s="76">
        <v>68</v>
      </c>
      <c r="DW17" s="76">
        <v>37</v>
      </c>
      <c r="DX17" s="76">
        <v>138</v>
      </c>
      <c r="DY17" s="76">
        <v>135</v>
      </c>
      <c r="DZ17" s="76">
        <v>0</v>
      </c>
      <c r="EA17" s="76">
        <v>0</v>
      </c>
      <c r="EB17" s="76">
        <v>7</v>
      </c>
      <c r="EC17" s="76">
        <v>9</v>
      </c>
      <c r="ED17" s="76">
        <v>131</v>
      </c>
      <c r="EE17" s="76">
        <v>126</v>
      </c>
      <c r="EF17" s="78">
        <v>99.404160046222742</v>
      </c>
      <c r="EG17" s="79">
        <v>96.585051546391753</v>
      </c>
      <c r="EH17" s="79">
        <v>20.652173913043477</v>
      </c>
      <c r="EI17" s="80">
        <v>21.0203153426319</v>
      </c>
      <c r="EJ17" s="184">
        <v>69</v>
      </c>
      <c r="EK17" s="79">
        <f>EJ17/(EJ17+EL17)*100</f>
        <v>27.380952380952383</v>
      </c>
      <c r="EL17" s="184">
        <v>183</v>
      </c>
      <c r="EM17" s="79">
        <f>100-EK17</f>
        <v>72.61904761904762</v>
      </c>
      <c r="EN17" s="81">
        <v>2104</v>
      </c>
      <c r="EO17" s="82">
        <v>52.468827930174562</v>
      </c>
      <c r="EP17" s="83">
        <v>1906</v>
      </c>
      <c r="EQ17" s="84">
        <v>47.531172069825438</v>
      </c>
      <c r="ER17" s="186">
        <v>42</v>
      </c>
      <c r="ES17" s="79">
        <f>ER17/(ER17+ET17)*100</f>
        <v>33.333333333333329</v>
      </c>
      <c r="ET17" s="184">
        <v>84</v>
      </c>
      <c r="EU17" s="79">
        <f>100-ES17</f>
        <v>66.666666666666671</v>
      </c>
      <c r="EV17" s="81">
        <v>900</v>
      </c>
      <c r="EW17" s="82">
        <v>51.724137931034484</v>
      </c>
      <c r="EX17" s="83">
        <v>840</v>
      </c>
      <c r="EY17" s="84">
        <v>48.275862068965516</v>
      </c>
      <c r="EZ17" s="76">
        <v>14</v>
      </c>
      <c r="FA17" s="76">
        <v>2</v>
      </c>
      <c r="FB17" s="76">
        <v>0</v>
      </c>
      <c r="FC17" s="76">
        <v>0</v>
      </c>
      <c r="FD17" s="76">
        <v>0</v>
      </c>
      <c r="FE17" s="76">
        <v>0</v>
      </c>
      <c r="FF17" s="76">
        <v>0</v>
      </c>
      <c r="FG17" s="76">
        <v>0</v>
      </c>
      <c r="FH17" s="76">
        <v>0</v>
      </c>
      <c r="FI17" s="77">
        <v>0</v>
      </c>
      <c r="FJ17" s="76">
        <v>8</v>
      </c>
      <c r="FK17" s="77">
        <v>3</v>
      </c>
      <c r="FL17" s="75">
        <v>0</v>
      </c>
      <c r="FM17" s="76">
        <v>0</v>
      </c>
      <c r="FN17" s="76">
        <v>0</v>
      </c>
      <c r="FO17" s="76">
        <v>0</v>
      </c>
      <c r="FP17" s="76">
        <v>0</v>
      </c>
      <c r="FQ17" s="76">
        <v>0</v>
      </c>
      <c r="FR17" s="76">
        <v>21</v>
      </c>
      <c r="FS17" s="76">
        <v>7</v>
      </c>
      <c r="FT17" s="76">
        <v>5</v>
      </c>
      <c r="FU17" s="76">
        <v>16</v>
      </c>
      <c r="FV17" s="76">
        <v>0</v>
      </c>
      <c r="FW17" s="77">
        <v>0</v>
      </c>
      <c r="FX17" s="76" t="s">
        <v>150</v>
      </c>
      <c r="FY17" s="76" t="s">
        <v>150</v>
      </c>
      <c r="FZ17" s="76" t="s">
        <v>150</v>
      </c>
      <c r="GA17" s="76" t="s">
        <v>150</v>
      </c>
      <c r="GB17" s="76" t="s">
        <v>150</v>
      </c>
      <c r="GC17" s="76" t="s">
        <v>150</v>
      </c>
      <c r="GD17" s="76" t="s">
        <v>150</v>
      </c>
      <c r="GE17" s="76" t="s">
        <v>150</v>
      </c>
      <c r="GF17" s="76" t="s">
        <v>150</v>
      </c>
      <c r="GG17" s="76" t="s">
        <v>150</v>
      </c>
      <c r="GH17" s="76" t="s">
        <v>150</v>
      </c>
      <c r="GI17" s="77" t="s">
        <v>150</v>
      </c>
      <c r="GJ17" s="75" t="s">
        <v>150</v>
      </c>
      <c r="GK17" s="76" t="s">
        <v>150</v>
      </c>
      <c r="GL17" s="76" t="s">
        <v>150</v>
      </c>
      <c r="GM17" s="76" t="s">
        <v>150</v>
      </c>
      <c r="GN17" s="76" t="s">
        <v>150</v>
      </c>
      <c r="GO17" s="76" t="s">
        <v>150</v>
      </c>
      <c r="GP17" s="76" t="s">
        <v>150</v>
      </c>
      <c r="GQ17" s="76" t="s">
        <v>150</v>
      </c>
      <c r="GR17" s="76" t="s">
        <v>150</v>
      </c>
      <c r="GS17" s="76" t="s">
        <v>150</v>
      </c>
      <c r="GT17" s="76" t="s">
        <v>150</v>
      </c>
      <c r="GU17" s="76" t="s">
        <v>150</v>
      </c>
      <c r="GV17" s="76" t="s">
        <v>150</v>
      </c>
      <c r="GW17" s="76" t="s">
        <v>150</v>
      </c>
      <c r="GX17" s="76" t="s">
        <v>150</v>
      </c>
      <c r="GY17" s="76" t="s">
        <v>150</v>
      </c>
      <c r="GZ17" s="76" t="s">
        <v>150</v>
      </c>
      <c r="HA17" s="76" t="s">
        <v>150</v>
      </c>
      <c r="HB17" s="76" t="s">
        <v>150</v>
      </c>
      <c r="HC17" s="76" t="s">
        <v>150</v>
      </c>
      <c r="HD17" s="63" t="s">
        <v>151</v>
      </c>
      <c r="HE17" s="85" t="s">
        <v>151</v>
      </c>
      <c r="HF17" s="64" t="s">
        <v>151</v>
      </c>
      <c r="HG17" s="85" t="s">
        <v>151</v>
      </c>
    </row>
    <row r="18" spans="1:215" s="65" customFormat="1" ht="16.149999999999999" customHeight="1">
      <c r="A18" s="296" t="s">
        <v>156</v>
      </c>
      <c r="B18" s="297"/>
      <c r="C18" s="40">
        <v>33166</v>
      </c>
      <c r="D18" s="41">
        <v>31368</v>
      </c>
      <c r="E18" s="42">
        <v>105.73195613363937</v>
      </c>
      <c r="F18" s="43">
        <v>5098</v>
      </c>
      <c r="G18" s="44">
        <v>4603</v>
      </c>
      <c r="H18" s="44">
        <v>25016</v>
      </c>
      <c r="I18" s="44">
        <v>23552</v>
      </c>
      <c r="J18" s="44">
        <v>3052</v>
      </c>
      <c r="K18" s="44">
        <v>3213</v>
      </c>
      <c r="L18" s="45">
        <v>15.371163239462099</v>
      </c>
      <c r="M18" s="45">
        <v>14.67419025758735</v>
      </c>
      <c r="N18" s="45">
        <v>75.426641741542539</v>
      </c>
      <c r="O18" s="45">
        <v>75.082887018617697</v>
      </c>
      <c r="P18" s="45">
        <v>9.2021950189953579</v>
      </c>
      <c r="Q18" s="46">
        <v>10.242922723794951</v>
      </c>
      <c r="R18" s="43">
        <v>397</v>
      </c>
      <c r="S18" s="48">
        <v>12.025565686244812</v>
      </c>
      <c r="T18" s="44">
        <v>375</v>
      </c>
      <c r="U18" s="73">
        <v>12.013647503564048</v>
      </c>
      <c r="V18" s="48">
        <v>105.86666666666666</v>
      </c>
      <c r="W18" s="44">
        <v>221</v>
      </c>
      <c r="X18" s="45">
        <v>6.6943325356677672</v>
      </c>
      <c r="Y18" s="44">
        <v>156</v>
      </c>
      <c r="Z18" s="74">
        <v>4.9976773614826442</v>
      </c>
      <c r="AA18" s="50">
        <v>192</v>
      </c>
      <c r="AB18" s="51">
        <v>185</v>
      </c>
      <c r="AC18" s="51">
        <v>230</v>
      </c>
      <c r="AD18" s="51">
        <v>305</v>
      </c>
      <c r="AE18" s="46">
        <v>86.122448979591837</v>
      </c>
      <c r="AF18" s="76">
        <v>151</v>
      </c>
      <c r="AG18" s="76">
        <v>141</v>
      </c>
      <c r="AH18" s="76">
        <v>32</v>
      </c>
      <c r="AI18" s="76">
        <v>55</v>
      </c>
      <c r="AJ18" s="76">
        <v>128</v>
      </c>
      <c r="AK18" s="76">
        <v>153</v>
      </c>
      <c r="AL18" s="76">
        <v>80</v>
      </c>
      <c r="AM18" s="76">
        <v>108</v>
      </c>
      <c r="AN18" s="76">
        <v>3</v>
      </c>
      <c r="AO18" s="76">
        <v>5</v>
      </c>
      <c r="AP18" s="76">
        <v>11</v>
      </c>
      <c r="AQ18" s="76">
        <v>9</v>
      </c>
      <c r="AR18" s="76">
        <v>0</v>
      </c>
      <c r="AS18" s="76">
        <v>3</v>
      </c>
      <c r="AT18" s="76">
        <v>0</v>
      </c>
      <c r="AU18" s="76">
        <v>0</v>
      </c>
      <c r="AV18" s="76">
        <v>3</v>
      </c>
      <c r="AW18" s="76">
        <v>2</v>
      </c>
      <c r="AX18" s="76">
        <v>0</v>
      </c>
      <c r="AY18" s="76">
        <v>0</v>
      </c>
      <c r="AZ18" s="76">
        <v>0</v>
      </c>
      <c r="BA18" s="76">
        <v>0</v>
      </c>
      <c r="BB18" s="76">
        <v>5</v>
      </c>
      <c r="BC18" s="76">
        <v>7</v>
      </c>
      <c r="BD18" s="76">
        <v>0</v>
      </c>
      <c r="BE18" s="76">
        <v>0</v>
      </c>
      <c r="BF18" s="76">
        <v>1</v>
      </c>
      <c r="BG18" s="76">
        <v>0</v>
      </c>
      <c r="BH18" s="76">
        <v>0</v>
      </c>
      <c r="BI18" s="76">
        <v>0</v>
      </c>
      <c r="BJ18" s="76">
        <v>0</v>
      </c>
      <c r="BK18" s="76">
        <v>0</v>
      </c>
      <c r="BL18" s="76">
        <v>8</v>
      </c>
      <c r="BM18" s="77">
        <v>7</v>
      </c>
      <c r="BN18" s="75">
        <v>10770</v>
      </c>
      <c r="BO18" s="76">
        <v>8467</v>
      </c>
      <c r="BP18" s="76">
        <v>14874</v>
      </c>
      <c r="BQ18" s="76">
        <v>14162</v>
      </c>
      <c r="BR18" s="76">
        <v>1488</v>
      </c>
      <c r="BS18" s="76">
        <v>1342</v>
      </c>
      <c r="BT18" s="76">
        <v>630</v>
      </c>
      <c r="BU18" s="76">
        <v>2487</v>
      </c>
      <c r="BV18" s="75">
        <v>1775</v>
      </c>
      <c r="BW18" s="77">
        <v>1199</v>
      </c>
      <c r="BX18" s="76">
        <v>13</v>
      </c>
      <c r="BY18" s="76">
        <v>3</v>
      </c>
      <c r="BZ18" s="76">
        <v>3</v>
      </c>
      <c r="CA18" s="76">
        <v>1</v>
      </c>
      <c r="CB18" s="76">
        <v>8</v>
      </c>
      <c r="CC18" s="76">
        <v>6</v>
      </c>
      <c r="CD18" s="76">
        <v>0</v>
      </c>
      <c r="CE18" s="77">
        <v>0</v>
      </c>
      <c r="CF18" s="76">
        <v>16</v>
      </c>
      <c r="CG18" s="76">
        <v>9</v>
      </c>
      <c r="CH18" s="76">
        <v>0</v>
      </c>
      <c r="CI18" s="76">
        <v>0</v>
      </c>
      <c r="CJ18" s="76">
        <v>0</v>
      </c>
      <c r="CK18" s="77">
        <v>0</v>
      </c>
      <c r="CL18" s="76">
        <f t="shared" si="4"/>
        <v>61</v>
      </c>
      <c r="CM18" s="76">
        <f t="shared" si="4"/>
        <v>403</v>
      </c>
      <c r="CN18" s="76">
        <v>49</v>
      </c>
      <c r="CO18" s="76">
        <v>377</v>
      </c>
      <c r="CP18" s="76">
        <v>12</v>
      </c>
      <c r="CQ18" s="76">
        <v>26</v>
      </c>
      <c r="CR18" s="76">
        <v>0</v>
      </c>
      <c r="CS18" s="76">
        <v>0</v>
      </c>
      <c r="CT18" s="76">
        <v>0</v>
      </c>
      <c r="CU18" s="76">
        <v>0</v>
      </c>
      <c r="CV18" s="75">
        <f t="shared" si="5"/>
        <v>359559</v>
      </c>
      <c r="CW18" s="76">
        <f t="shared" si="5"/>
        <v>3082322</v>
      </c>
      <c r="CX18" s="76">
        <v>291951</v>
      </c>
      <c r="CY18" s="76">
        <v>2825441</v>
      </c>
      <c r="CZ18" s="76">
        <v>67608</v>
      </c>
      <c r="DA18" s="76">
        <v>256881</v>
      </c>
      <c r="DB18" s="76">
        <v>0</v>
      </c>
      <c r="DC18" s="76">
        <v>0</v>
      </c>
      <c r="DD18" s="76">
        <v>0</v>
      </c>
      <c r="DE18" s="77">
        <v>0</v>
      </c>
      <c r="DF18" s="76">
        <v>14</v>
      </c>
      <c r="DG18" s="76">
        <v>116</v>
      </c>
      <c r="DH18" s="76">
        <v>88</v>
      </c>
      <c r="DI18" s="76">
        <v>65</v>
      </c>
      <c r="DJ18" s="76">
        <v>0</v>
      </c>
      <c r="DK18" s="76">
        <v>0</v>
      </c>
      <c r="DL18" s="75">
        <v>17</v>
      </c>
      <c r="DM18" s="76">
        <v>18</v>
      </c>
      <c r="DN18" s="76">
        <v>4</v>
      </c>
      <c r="DO18" s="77">
        <v>0</v>
      </c>
      <c r="DP18" s="76">
        <v>107</v>
      </c>
      <c r="DQ18" s="76">
        <v>59</v>
      </c>
      <c r="DR18" s="76">
        <v>0</v>
      </c>
      <c r="DS18" s="76">
        <v>0</v>
      </c>
      <c r="DT18" s="76">
        <v>3</v>
      </c>
      <c r="DU18" s="76">
        <v>3</v>
      </c>
      <c r="DV18" s="76">
        <v>104</v>
      </c>
      <c r="DW18" s="76">
        <v>56</v>
      </c>
      <c r="DX18" s="76">
        <v>217</v>
      </c>
      <c r="DY18" s="76">
        <v>202</v>
      </c>
      <c r="DZ18" s="76">
        <v>0</v>
      </c>
      <c r="EA18" s="76">
        <v>0</v>
      </c>
      <c r="EB18" s="76">
        <v>6</v>
      </c>
      <c r="EC18" s="76">
        <v>12</v>
      </c>
      <c r="ED18" s="76">
        <v>211</v>
      </c>
      <c r="EE18" s="76">
        <v>190</v>
      </c>
      <c r="EF18" s="78">
        <v>99.44420692603677</v>
      </c>
      <c r="EG18" s="79">
        <v>96.794320941528113</v>
      </c>
      <c r="EH18" s="79">
        <v>22.096337466153628</v>
      </c>
      <c r="EI18" s="80">
        <v>22.200635157855409</v>
      </c>
      <c r="EJ18" s="184">
        <v>67</v>
      </c>
      <c r="EK18" s="79">
        <f t="shared" ref="EK18:EK23" si="6">EJ18/(EJ18+EL18)*100</f>
        <v>26.8</v>
      </c>
      <c r="EL18" s="184">
        <v>183</v>
      </c>
      <c r="EM18" s="79">
        <f t="shared" ref="EM18:EM23" si="7">100-EK18</f>
        <v>73.2</v>
      </c>
      <c r="EN18" s="81">
        <v>1966</v>
      </c>
      <c r="EO18" s="82">
        <v>52.065677966101696</v>
      </c>
      <c r="EP18" s="83">
        <v>1810</v>
      </c>
      <c r="EQ18" s="84">
        <v>47.934322033898304</v>
      </c>
      <c r="ER18" s="186">
        <v>36</v>
      </c>
      <c r="ES18" s="79">
        <f t="shared" ref="ES18:ES23" si="8">ER18/(ER18+ET18)*100</f>
        <v>29.268292682926827</v>
      </c>
      <c r="ET18" s="184">
        <v>87</v>
      </c>
      <c r="EU18" s="79">
        <f t="shared" ref="EU18:EU23" si="9">100-ES18</f>
        <v>70.731707317073173</v>
      </c>
      <c r="EV18" s="81">
        <v>833</v>
      </c>
      <c r="EW18" s="82">
        <v>51.674937965260547</v>
      </c>
      <c r="EX18" s="83">
        <v>779</v>
      </c>
      <c r="EY18" s="84">
        <v>48.325062034739453</v>
      </c>
      <c r="EZ18" s="76">
        <v>15</v>
      </c>
      <c r="FA18" s="76">
        <v>1</v>
      </c>
      <c r="FB18" s="76">
        <v>177</v>
      </c>
      <c r="FC18" s="76">
        <v>47</v>
      </c>
      <c r="FD18" s="76">
        <v>64</v>
      </c>
      <c r="FE18" s="76">
        <v>16</v>
      </c>
      <c r="FF18" s="76">
        <v>887</v>
      </c>
      <c r="FG18" s="76">
        <v>236</v>
      </c>
      <c r="FH18" s="76">
        <v>363</v>
      </c>
      <c r="FI18" s="77">
        <v>845</v>
      </c>
      <c r="FJ18" s="76">
        <v>7</v>
      </c>
      <c r="FK18" s="77">
        <v>3</v>
      </c>
      <c r="FL18" s="75">
        <v>0</v>
      </c>
      <c r="FM18" s="76">
        <v>0</v>
      </c>
      <c r="FN18" s="76">
        <v>0</v>
      </c>
      <c r="FO18" s="76">
        <v>0</v>
      </c>
      <c r="FP18" s="76">
        <v>0</v>
      </c>
      <c r="FQ18" s="76">
        <v>0</v>
      </c>
      <c r="FR18" s="76">
        <v>20</v>
      </c>
      <c r="FS18" s="76">
        <v>9</v>
      </c>
      <c r="FT18" s="76">
        <v>5</v>
      </c>
      <c r="FU18" s="76">
        <v>16</v>
      </c>
      <c r="FV18" s="76">
        <v>0</v>
      </c>
      <c r="FW18" s="77">
        <v>0</v>
      </c>
      <c r="FX18" s="76" t="s">
        <v>150</v>
      </c>
      <c r="FY18" s="76" t="s">
        <v>150</v>
      </c>
      <c r="FZ18" s="76" t="s">
        <v>150</v>
      </c>
      <c r="GA18" s="76" t="s">
        <v>150</v>
      </c>
      <c r="GB18" s="76" t="s">
        <v>150</v>
      </c>
      <c r="GC18" s="76" t="s">
        <v>150</v>
      </c>
      <c r="GD18" s="76" t="s">
        <v>150</v>
      </c>
      <c r="GE18" s="76" t="s">
        <v>150</v>
      </c>
      <c r="GF18" s="76" t="s">
        <v>150</v>
      </c>
      <c r="GG18" s="76" t="s">
        <v>150</v>
      </c>
      <c r="GH18" s="76" t="s">
        <v>150</v>
      </c>
      <c r="GI18" s="77" t="s">
        <v>150</v>
      </c>
      <c r="GJ18" s="75" t="s">
        <v>150</v>
      </c>
      <c r="GK18" s="76" t="s">
        <v>150</v>
      </c>
      <c r="GL18" s="76" t="s">
        <v>150</v>
      </c>
      <c r="GM18" s="76" t="s">
        <v>150</v>
      </c>
      <c r="GN18" s="76" t="s">
        <v>150</v>
      </c>
      <c r="GO18" s="76" t="s">
        <v>150</v>
      </c>
      <c r="GP18" s="76" t="s">
        <v>150</v>
      </c>
      <c r="GQ18" s="76" t="s">
        <v>150</v>
      </c>
      <c r="GR18" s="76" t="s">
        <v>150</v>
      </c>
      <c r="GS18" s="76" t="s">
        <v>150</v>
      </c>
      <c r="GT18" s="76" t="s">
        <v>150</v>
      </c>
      <c r="GU18" s="76" t="s">
        <v>150</v>
      </c>
      <c r="GV18" s="76" t="s">
        <v>150</v>
      </c>
      <c r="GW18" s="76" t="s">
        <v>150</v>
      </c>
      <c r="GX18" s="76" t="s">
        <v>150</v>
      </c>
      <c r="GY18" s="76" t="s">
        <v>150</v>
      </c>
      <c r="GZ18" s="76" t="s">
        <v>150</v>
      </c>
      <c r="HA18" s="76" t="s">
        <v>150</v>
      </c>
      <c r="HB18" s="76" t="s">
        <v>150</v>
      </c>
      <c r="HC18" s="76" t="s">
        <v>150</v>
      </c>
      <c r="HD18" s="63" t="s">
        <v>151</v>
      </c>
      <c r="HE18" s="85" t="s">
        <v>151</v>
      </c>
      <c r="HF18" s="64" t="s">
        <v>151</v>
      </c>
      <c r="HG18" s="85" t="s">
        <v>151</v>
      </c>
    </row>
    <row r="19" spans="1:215" s="65" customFormat="1" ht="16.149999999999999" customHeight="1">
      <c r="A19" s="296" t="s">
        <v>157</v>
      </c>
      <c r="B19" s="297"/>
      <c r="C19" s="40">
        <v>33272</v>
      </c>
      <c r="D19" s="41">
        <v>31627</v>
      </c>
      <c r="E19" s="42">
        <v>105.2012520947292</v>
      </c>
      <c r="F19" s="43">
        <v>5000</v>
      </c>
      <c r="G19" s="44">
        <v>4527</v>
      </c>
      <c r="H19" s="44">
        <v>25094</v>
      </c>
      <c r="I19" s="44">
        <v>23768</v>
      </c>
      <c r="J19" s="44">
        <v>3178</v>
      </c>
      <c r="K19" s="44">
        <v>3332</v>
      </c>
      <c r="L19" s="45">
        <v>15.027650877614811</v>
      </c>
      <c r="M19" s="45">
        <v>14.313719290479654</v>
      </c>
      <c r="N19" s="45">
        <v>75.420774224573222</v>
      </c>
      <c r="O19" s="45">
        <v>75.150978594239106</v>
      </c>
      <c r="P19" s="45">
        <v>9.5515748978119728</v>
      </c>
      <c r="Q19" s="46">
        <v>10.535302115281247</v>
      </c>
      <c r="R19" s="43">
        <v>341</v>
      </c>
      <c r="S19" s="48">
        <v>10.265209669165237</v>
      </c>
      <c r="T19" s="44">
        <v>311</v>
      </c>
      <c r="U19" s="73">
        <v>9.8737995078974521</v>
      </c>
      <c r="V19" s="48">
        <v>109.64630225080386</v>
      </c>
      <c r="W19" s="44">
        <v>255</v>
      </c>
      <c r="X19" s="45">
        <v>7.6763298112525966</v>
      </c>
      <c r="Y19" s="44">
        <v>162</v>
      </c>
      <c r="Z19" s="74">
        <v>5.1432653385189298</v>
      </c>
      <c r="AA19" s="50">
        <v>181</v>
      </c>
      <c r="AB19" s="51">
        <v>171</v>
      </c>
      <c r="AC19" s="51">
        <v>237</v>
      </c>
      <c r="AD19" s="51">
        <v>300</v>
      </c>
      <c r="AE19" s="46">
        <v>88.747346072186843</v>
      </c>
      <c r="AF19" s="76">
        <v>141</v>
      </c>
      <c r="AG19" s="76">
        <v>127</v>
      </c>
      <c r="AH19" s="76">
        <v>31</v>
      </c>
      <c r="AI19" s="76">
        <v>52</v>
      </c>
      <c r="AJ19" s="76">
        <v>128</v>
      </c>
      <c r="AK19" s="76">
        <v>146</v>
      </c>
      <c r="AL19" s="76">
        <v>84</v>
      </c>
      <c r="AM19" s="76">
        <v>109</v>
      </c>
      <c r="AN19" s="76">
        <v>3</v>
      </c>
      <c r="AO19" s="76">
        <v>4</v>
      </c>
      <c r="AP19" s="76">
        <v>10</v>
      </c>
      <c r="AQ19" s="76">
        <v>9</v>
      </c>
      <c r="AR19" s="76">
        <v>2</v>
      </c>
      <c r="AS19" s="76">
        <v>3</v>
      </c>
      <c r="AT19" s="76">
        <v>0</v>
      </c>
      <c r="AU19" s="76">
        <v>0</v>
      </c>
      <c r="AV19" s="76">
        <v>3</v>
      </c>
      <c r="AW19" s="76">
        <v>2</v>
      </c>
      <c r="AX19" s="76">
        <v>0</v>
      </c>
      <c r="AY19" s="76">
        <v>0</v>
      </c>
      <c r="AZ19" s="76">
        <v>0</v>
      </c>
      <c r="BA19" s="76">
        <v>0</v>
      </c>
      <c r="BB19" s="76">
        <v>5</v>
      </c>
      <c r="BC19" s="76">
        <v>10</v>
      </c>
      <c r="BD19" s="76">
        <v>2</v>
      </c>
      <c r="BE19" s="76">
        <v>1</v>
      </c>
      <c r="BF19" s="76">
        <v>1</v>
      </c>
      <c r="BG19" s="76">
        <v>0</v>
      </c>
      <c r="BH19" s="76">
        <v>0</v>
      </c>
      <c r="BI19" s="76">
        <v>0</v>
      </c>
      <c r="BJ19" s="76">
        <v>0</v>
      </c>
      <c r="BK19" s="76">
        <v>0</v>
      </c>
      <c r="BL19" s="76">
        <v>8</v>
      </c>
      <c r="BM19" s="77">
        <v>8</v>
      </c>
      <c r="BN19" s="75">
        <v>10998</v>
      </c>
      <c r="BO19" s="76">
        <v>8597</v>
      </c>
      <c r="BP19" s="76">
        <v>14955</v>
      </c>
      <c r="BQ19" s="76">
        <v>14282</v>
      </c>
      <c r="BR19" s="76">
        <v>1561</v>
      </c>
      <c r="BS19" s="76">
        <v>1422</v>
      </c>
      <c r="BT19" s="76">
        <v>652</v>
      </c>
      <c r="BU19" s="76">
        <v>2540</v>
      </c>
      <c r="BV19" s="75">
        <v>1791</v>
      </c>
      <c r="BW19" s="77">
        <v>1218</v>
      </c>
      <c r="BX19" s="76">
        <v>15</v>
      </c>
      <c r="BY19" s="76">
        <v>3</v>
      </c>
      <c r="BZ19" s="76">
        <v>2</v>
      </c>
      <c r="CA19" s="76">
        <v>1</v>
      </c>
      <c r="CB19" s="76">
        <v>5</v>
      </c>
      <c r="CC19" s="76">
        <v>8</v>
      </c>
      <c r="CD19" s="76">
        <v>0</v>
      </c>
      <c r="CE19" s="77">
        <v>0</v>
      </c>
      <c r="CF19" s="76">
        <v>26</v>
      </c>
      <c r="CG19" s="76">
        <v>11</v>
      </c>
      <c r="CH19" s="76">
        <v>0</v>
      </c>
      <c r="CI19" s="76">
        <v>0</v>
      </c>
      <c r="CJ19" s="76">
        <v>0</v>
      </c>
      <c r="CK19" s="77">
        <v>0</v>
      </c>
      <c r="CL19" s="76">
        <f t="shared" si="4"/>
        <v>52</v>
      </c>
      <c r="CM19" s="76">
        <f t="shared" si="4"/>
        <v>256</v>
      </c>
      <c r="CN19" s="76">
        <v>40</v>
      </c>
      <c r="CO19" s="76">
        <v>241</v>
      </c>
      <c r="CP19" s="76">
        <v>12</v>
      </c>
      <c r="CQ19" s="76">
        <v>15</v>
      </c>
      <c r="CR19" s="76">
        <v>0</v>
      </c>
      <c r="CS19" s="76">
        <v>0</v>
      </c>
      <c r="CT19" s="76">
        <v>0</v>
      </c>
      <c r="CU19" s="76">
        <v>0</v>
      </c>
      <c r="CV19" s="75">
        <f t="shared" si="5"/>
        <v>384343</v>
      </c>
      <c r="CW19" s="76">
        <f t="shared" si="5"/>
        <v>2168903</v>
      </c>
      <c r="CX19" s="76">
        <v>316006</v>
      </c>
      <c r="CY19" s="76">
        <v>2032346</v>
      </c>
      <c r="CZ19" s="76">
        <v>68337</v>
      </c>
      <c r="DA19" s="76">
        <v>136557</v>
      </c>
      <c r="DB19" s="76">
        <v>0</v>
      </c>
      <c r="DC19" s="76">
        <v>0</v>
      </c>
      <c r="DD19" s="76">
        <v>0</v>
      </c>
      <c r="DE19" s="77">
        <v>0</v>
      </c>
      <c r="DF19" s="76">
        <v>10</v>
      </c>
      <c r="DG19" s="76">
        <v>102</v>
      </c>
      <c r="DH19" s="76">
        <v>88</v>
      </c>
      <c r="DI19" s="76">
        <v>65</v>
      </c>
      <c r="DJ19" s="76">
        <v>0</v>
      </c>
      <c r="DK19" s="76">
        <v>0</v>
      </c>
      <c r="DL19" s="75">
        <v>19</v>
      </c>
      <c r="DM19" s="76">
        <v>20</v>
      </c>
      <c r="DN19" s="76">
        <v>14</v>
      </c>
      <c r="DO19" s="77">
        <v>9</v>
      </c>
      <c r="DP19" s="76">
        <v>129</v>
      </c>
      <c r="DQ19" s="76">
        <v>78</v>
      </c>
      <c r="DR19" s="76">
        <v>0</v>
      </c>
      <c r="DS19" s="76">
        <v>0</v>
      </c>
      <c r="DT19" s="76">
        <v>6</v>
      </c>
      <c r="DU19" s="76">
        <v>3</v>
      </c>
      <c r="DV19" s="76">
        <v>123</v>
      </c>
      <c r="DW19" s="76">
        <v>75</v>
      </c>
      <c r="DX19" s="76">
        <v>272</v>
      </c>
      <c r="DY19" s="76">
        <v>259</v>
      </c>
      <c r="DZ19" s="76">
        <v>0</v>
      </c>
      <c r="EA19" s="76">
        <v>0</v>
      </c>
      <c r="EB19" s="76">
        <v>7</v>
      </c>
      <c r="EC19" s="76">
        <v>6</v>
      </c>
      <c r="ED19" s="76">
        <v>265</v>
      </c>
      <c r="EE19" s="76">
        <v>253</v>
      </c>
      <c r="EF19" s="78">
        <v>99.480050933786075</v>
      </c>
      <c r="EG19" s="79">
        <v>97</v>
      </c>
      <c r="EH19" s="79">
        <v>23.51796830786644</v>
      </c>
      <c r="EI19" s="80">
        <v>23.693726937269371</v>
      </c>
      <c r="EJ19" s="184">
        <v>65</v>
      </c>
      <c r="EK19" s="79">
        <f t="shared" si="6"/>
        <v>25.89641434262948</v>
      </c>
      <c r="EL19" s="184">
        <v>186</v>
      </c>
      <c r="EM19" s="79">
        <f t="shared" si="7"/>
        <v>74.103585657370516</v>
      </c>
      <c r="EN19" s="81">
        <v>1878</v>
      </c>
      <c r="EO19" s="82">
        <v>52.181161433731589</v>
      </c>
      <c r="EP19" s="83">
        <v>1721</v>
      </c>
      <c r="EQ19" s="84">
        <v>47.818838566268411</v>
      </c>
      <c r="ER19" s="186">
        <v>36</v>
      </c>
      <c r="ES19" s="79">
        <f t="shared" si="8"/>
        <v>27.906976744186046</v>
      </c>
      <c r="ET19" s="184">
        <v>93</v>
      </c>
      <c r="EU19" s="79">
        <f t="shared" si="9"/>
        <v>72.093023255813961</v>
      </c>
      <c r="EV19" s="81">
        <v>767</v>
      </c>
      <c r="EW19" s="82">
        <v>50.262123197903016</v>
      </c>
      <c r="EX19" s="83">
        <v>759</v>
      </c>
      <c r="EY19" s="84">
        <v>49.737876802096984</v>
      </c>
      <c r="EZ19" s="76">
        <v>15</v>
      </c>
      <c r="FA19" s="76">
        <v>1</v>
      </c>
      <c r="FB19" s="76">
        <v>177</v>
      </c>
      <c r="FC19" s="76">
        <v>47</v>
      </c>
      <c r="FD19" s="76">
        <v>64</v>
      </c>
      <c r="FE19" s="76">
        <v>16</v>
      </c>
      <c r="FF19" s="76">
        <v>891</v>
      </c>
      <c r="FG19" s="76">
        <v>240</v>
      </c>
      <c r="FH19" s="76">
        <v>363</v>
      </c>
      <c r="FI19" s="77">
        <v>845</v>
      </c>
      <c r="FJ19" s="76">
        <v>7</v>
      </c>
      <c r="FK19" s="77">
        <v>3</v>
      </c>
      <c r="FL19" s="75">
        <v>0</v>
      </c>
      <c r="FM19" s="76">
        <v>0</v>
      </c>
      <c r="FN19" s="76">
        <v>0</v>
      </c>
      <c r="FO19" s="76">
        <v>0</v>
      </c>
      <c r="FP19" s="76">
        <v>0</v>
      </c>
      <c r="FQ19" s="76">
        <v>0</v>
      </c>
      <c r="FR19" s="76">
        <v>19</v>
      </c>
      <c r="FS19" s="76">
        <v>8</v>
      </c>
      <c r="FT19" s="76">
        <v>2</v>
      </c>
      <c r="FU19" s="76">
        <v>16</v>
      </c>
      <c r="FV19" s="76">
        <v>0</v>
      </c>
      <c r="FW19" s="77">
        <v>0</v>
      </c>
      <c r="FX19" s="76" t="s">
        <v>150</v>
      </c>
      <c r="FY19" s="76" t="s">
        <v>150</v>
      </c>
      <c r="FZ19" s="76" t="s">
        <v>150</v>
      </c>
      <c r="GA19" s="76" t="s">
        <v>150</v>
      </c>
      <c r="GB19" s="76" t="s">
        <v>150</v>
      </c>
      <c r="GC19" s="76" t="s">
        <v>150</v>
      </c>
      <c r="GD19" s="76" t="s">
        <v>150</v>
      </c>
      <c r="GE19" s="76" t="s">
        <v>150</v>
      </c>
      <c r="GF19" s="76" t="s">
        <v>150</v>
      </c>
      <c r="GG19" s="76" t="s">
        <v>150</v>
      </c>
      <c r="GH19" s="76" t="s">
        <v>150</v>
      </c>
      <c r="GI19" s="77" t="s">
        <v>150</v>
      </c>
      <c r="GJ19" s="75" t="s">
        <v>150</v>
      </c>
      <c r="GK19" s="76" t="s">
        <v>150</v>
      </c>
      <c r="GL19" s="76" t="s">
        <v>150</v>
      </c>
      <c r="GM19" s="76" t="s">
        <v>150</v>
      </c>
      <c r="GN19" s="76" t="s">
        <v>150</v>
      </c>
      <c r="GO19" s="76" t="s">
        <v>150</v>
      </c>
      <c r="GP19" s="76" t="s">
        <v>150</v>
      </c>
      <c r="GQ19" s="76" t="s">
        <v>150</v>
      </c>
      <c r="GR19" s="76" t="s">
        <v>150</v>
      </c>
      <c r="GS19" s="76" t="s">
        <v>150</v>
      </c>
      <c r="GT19" s="76" t="s">
        <v>150</v>
      </c>
      <c r="GU19" s="76" t="s">
        <v>150</v>
      </c>
      <c r="GV19" s="76" t="s">
        <v>150</v>
      </c>
      <c r="GW19" s="76" t="s">
        <v>150</v>
      </c>
      <c r="GX19" s="76" t="s">
        <v>150</v>
      </c>
      <c r="GY19" s="76" t="s">
        <v>150</v>
      </c>
      <c r="GZ19" s="76" t="s">
        <v>150</v>
      </c>
      <c r="HA19" s="76" t="s">
        <v>150</v>
      </c>
      <c r="HB19" s="76" t="s">
        <v>150</v>
      </c>
      <c r="HC19" s="76" t="s">
        <v>150</v>
      </c>
      <c r="HD19" s="63" t="s">
        <v>151</v>
      </c>
      <c r="HE19" s="85" t="s">
        <v>151</v>
      </c>
      <c r="HF19" s="64" t="s">
        <v>151</v>
      </c>
      <c r="HG19" s="85" t="s">
        <v>151</v>
      </c>
    </row>
    <row r="20" spans="1:215" s="65" customFormat="1" ht="16.149999999999999" customHeight="1">
      <c r="A20" s="296" t="s">
        <v>158</v>
      </c>
      <c r="B20" s="297"/>
      <c r="C20" s="40">
        <v>33287</v>
      </c>
      <c r="D20" s="41">
        <v>31669</v>
      </c>
      <c r="E20" s="42">
        <v>105.10909722441504</v>
      </c>
      <c r="F20" s="43">
        <v>4906</v>
      </c>
      <c r="G20" s="44">
        <v>4424</v>
      </c>
      <c r="H20" s="44">
        <v>25101</v>
      </c>
      <c r="I20" s="44">
        <v>23764</v>
      </c>
      <c r="J20" s="44">
        <v>3280</v>
      </c>
      <c r="K20" s="44">
        <v>3481</v>
      </c>
      <c r="L20" s="45">
        <v>14.738486496229759</v>
      </c>
      <c r="M20" s="45">
        <v>13.969496984432727</v>
      </c>
      <c r="N20" s="45">
        <v>75.407816865442967</v>
      </c>
      <c r="O20" s="45">
        <v>75.038681360320808</v>
      </c>
      <c r="P20" s="45">
        <v>9.8536966383272748</v>
      </c>
      <c r="Q20" s="46">
        <v>10.991821655246456</v>
      </c>
      <c r="R20" s="43">
        <v>344</v>
      </c>
      <c r="S20" s="48">
        <v>10.336693760423083</v>
      </c>
      <c r="T20" s="44">
        <v>329</v>
      </c>
      <c r="U20" s="73">
        <v>10.395601617795753</v>
      </c>
      <c r="V20" s="48">
        <v>104.55927051671732</v>
      </c>
      <c r="W20" s="44">
        <v>286</v>
      </c>
      <c r="X20" s="45">
        <v>8.5938791147703544</v>
      </c>
      <c r="Y20" s="44">
        <v>148</v>
      </c>
      <c r="Z20" s="46">
        <v>4.6764408493427707</v>
      </c>
      <c r="AA20" s="50">
        <v>187</v>
      </c>
      <c r="AB20" s="51">
        <v>177</v>
      </c>
      <c r="AC20" s="51">
        <v>240</v>
      </c>
      <c r="AD20" s="51">
        <v>307</v>
      </c>
      <c r="AE20" s="46">
        <v>88.223140495867767</v>
      </c>
      <c r="AF20" s="76">
        <v>146</v>
      </c>
      <c r="AG20" s="76">
        <v>136</v>
      </c>
      <c r="AH20" s="76">
        <v>31</v>
      </c>
      <c r="AI20" s="76">
        <v>52</v>
      </c>
      <c r="AJ20" s="76">
        <v>129</v>
      </c>
      <c r="AK20" s="76">
        <v>144</v>
      </c>
      <c r="AL20" s="76">
        <v>86</v>
      </c>
      <c r="AM20" s="76">
        <v>113</v>
      </c>
      <c r="AN20" s="76">
        <v>3</v>
      </c>
      <c r="AO20" s="76">
        <v>5</v>
      </c>
      <c r="AP20" s="76">
        <v>10</v>
      </c>
      <c r="AQ20" s="76">
        <v>8</v>
      </c>
      <c r="AR20" s="76">
        <v>2</v>
      </c>
      <c r="AS20" s="76">
        <v>4</v>
      </c>
      <c r="AT20" s="76">
        <v>0</v>
      </c>
      <c r="AU20" s="76">
        <v>0</v>
      </c>
      <c r="AV20" s="76">
        <v>4</v>
      </c>
      <c r="AW20" s="76">
        <v>2</v>
      </c>
      <c r="AX20" s="76">
        <v>0</v>
      </c>
      <c r="AY20" s="76">
        <v>0</v>
      </c>
      <c r="AZ20" s="76">
        <v>0</v>
      </c>
      <c r="BA20" s="76">
        <v>0</v>
      </c>
      <c r="BB20" s="76">
        <v>6</v>
      </c>
      <c r="BC20" s="76">
        <v>11</v>
      </c>
      <c r="BD20" s="76">
        <v>2</v>
      </c>
      <c r="BE20" s="76">
        <v>1</v>
      </c>
      <c r="BF20" s="76">
        <v>1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7</v>
      </c>
      <c r="BM20" s="77">
        <v>8</v>
      </c>
      <c r="BN20" s="75">
        <v>10926</v>
      </c>
      <c r="BO20" s="76">
        <v>8548</v>
      </c>
      <c r="BP20" s="76">
        <v>15104</v>
      </c>
      <c r="BQ20" s="76">
        <v>14454</v>
      </c>
      <c r="BR20" s="76">
        <v>1659</v>
      </c>
      <c r="BS20" s="76">
        <v>1555</v>
      </c>
      <c r="BT20" s="76">
        <v>692</v>
      </c>
      <c r="BU20" s="76">
        <v>2688</v>
      </c>
      <c r="BV20" s="75">
        <v>1811</v>
      </c>
      <c r="BW20" s="77">
        <v>1244</v>
      </c>
      <c r="BX20" s="76">
        <v>26</v>
      </c>
      <c r="BY20" s="76">
        <v>6</v>
      </c>
      <c r="BZ20" s="76">
        <v>0</v>
      </c>
      <c r="CA20" s="76" t="s">
        <v>159</v>
      </c>
      <c r="CB20" s="76">
        <v>11</v>
      </c>
      <c r="CC20" s="76">
        <v>10</v>
      </c>
      <c r="CD20" s="76">
        <v>0</v>
      </c>
      <c r="CE20" s="77">
        <v>0</v>
      </c>
      <c r="CF20" s="76">
        <v>15</v>
      </c>
      <c r="CG20" s="76">
        <v>4</v>
      </c>
      <c r="CH20" s="76">
        <v>0</v>
      </c>
      <c r="CI20" s="76">
        <v>0</v>
      </c>
      <c r="CJ20" s="76">
        <v>0</v>
      </c>
      <c r="CK20" s="77">
        <v>0</v>
      </c>
      <c r="CL20" s="76">
        <f t="shared" si="4"/>
        <v>48</v>
      </c>
      <c r="CM20" s="76">
        <f t="shared" si="4"/>
        <v>254</v>
      </c>
      <c r="CN20" s="76">
        <v>32</v>
      </c>
      <c r="CO20" s="76">
        <v>238</v>
      </c>
      <c r="CP20" s="76">
        <v>16</v>
      </c>
      <c r="CQ20" s="76">
        <v>16</v>
      </c>
      <c r="CR20" s="76">
        <v>0</v>
      </c>
      <c r="CS20" s="76">
        <v>0</v>
      </c>
      <c r="CT20" s="76">
        <v>0</v>
      </c>
      <c r="CU20" s="76">
        <v>0</v>
      </c>
      <c r="CV20" s="75">
        <f t="shared" si="5"/>
        <v>396577</v>
      </c>
      <c r="CW20" s="76">
        <f t="shared" si="5"/>
        <v>2686685</v>
      </c>
      <c r="CX20" s="76">
        <v>285244</v>
      </c>
      <c r="CY20" s="76">
        <v>2505188</v>
      </c>
      <c r="CZ20" s="76">
        <v>111333</v>
      </c>
      <c r="DA20" s="76">
        <v>181497</v>
      </c>
      <c r="DB20" s="76">
        <v>0</v>
      </c>
      <c r="DC20" s="76">
        <v>0</v>
      </c>
      <c r="DD20" s="76">
        <v>0</v>
      </c>
      <c r="DE20" s="77">
        <v>0</v>
      </c>
      <c r="DF20" s="76">
        <v>12</v>
      </c>
      <c r="DG20" s="76">
        <v>111</v>
      </c>
      <c r="DH20" s="76">
        <v>82</v>
      </c>
      <c r="DI20" s="76">
        <v>81</v>
      </c>
      <c r="DJ20" s="76">
        <v>0</v>
      </c>
      <c r="DK20" s="76">
        <v>1</v>
      </c>
      <c r="DL20" s="75">
        <v>16</v>
      </c>
      <c r="DM20" s="76">
        <v>12</v>
      </c>
      <c r="DN20" s="76">
        <v>2</v>
      </c>
      <c r="DO20" s="77">
        <v>1</v>
      </c>
      <c r="DP20" s="76">
        <v>132</v>
      </c>
      <c r="DQ20" s="76">
        <v>75</v>
      </c>
      <c r="DR20" s="76">
        <v>0</v>
      </c>
      <c r="DS20" s="76">
        <v>0</v>
      </c>
      <c r="DT20" s="76">
        <v>17</v>
      </c>
      <c r="DU20" s="76">
        <v>9</v>
      </c>
      <c r="DV20" s="76">
        <v>115</v>
      </c>
      <c r="DW20" s="76">
        <v>66</v>
      </c>
      <c r="DX20" s="76">
        <v>252</v>
      </c>
      <c r="DY20" s="76">
        <v>233</v>
      </c>
      <c r="DZ20" s="76">
        <v>0</v>
      </c>
      <c r="EA20" s="76">
        <v>0</v>
      </c>
      <c r="EB20" s="76">
        <v>21</v>
      </c>
      <c r="EC20" s="76">
        <v>15</v>
      </c>
      <c r="ED20" s="76">
        <v>231</v>
      </c>
      <c r="EE20" s="76">
        <v>218</v>
      </c>
      <c r="EF20" s="78">
        <v>99.531376625207002</v>
      </c>
      <c r="EG20" s="79">
        <v>97.166452560102769</v>
      </c>
      <c r="EH20" s="79">
        <v>24.600965434621756</v>
      </c>
      <c r="EI20" s="80">
        <v>24.782528904386126</v>
      </c>
      <c r="EJ20" s="184">
        <v>64</v>
      </c>
      <c r="EK20" s="79">
        <f t="shared" si="6"/>
        <v>24.806201550387598</v>
      </c>
      <c r="EL20" s="184">
        <v>194</v>
      </c>
      <c r="EM20" s="79">
        <f t="shared" si="7"/>
        <v>75.193798449612402</v>
      </c>
      <c r="EN20" s="81">
        <v>1782</v>
      </c>
      <c r="EO20" s="82">
        <v>51.832460732984295</v>
      </c>
      <c r="EP20" s="83">
        <v>1656</v>
      </c>
      <c r="EQ20" s="84">
        <v>48.167539267015705</v>
      </c>
      <c r="ER20" s="186">
        <v>36</v>
      </c>
      <c r="ES20" s="79">
        <f t="shared" si="8"/>
        <v>28.571428571428569</v>
      </c>
      <c r="ET20" s="184">
        <v>90</v>
      </c>
      <c r="EU20" s="79">
        <f t="shared" si="9"/>
        <v>71.428571428571431</v>
      </c>
      <c r="EV20" s="81">
        <v>794</v>
      </c>
      <c r="EW20" s="82">
        <v>52.93333333333333</v>
      </c>
      <c r="EX20" s="83">
        <v>706</v>
      </c>
      <c r="EY20" s="84">
        <v>47.06666666666667</v>
      </c>
      <c r="EZ20" s="76">
        <v>15</v>
      </c>
      <c r="FA20" s="76">
        <v>1</v>
      </c>
      <c r="FB20" s="76">
        <v>175</v>
      </c>
      <c r="FC20" s="76">
        <v>49</v>
      </c>
      <c r="FD20" s="76">
        <v>64</v>
      </c>
      <c r="FE20" s="76">
        <v>16</v>
      </c>
      <c r="FF20" s="76">
        <v>898</v>
      </c>
      <c r="FG20" s="76">
        <v>244</v>
      </c>
      <c r="FH20" s="76">
        <v>383</v>
      </c>
      <c r="FI20" s="77">
        <v>865</v>
      </c>
      <c r="FJ20" s="76">
        <v>8</v>
      </c>
      <c r="FK20" s="77">
        <v>3</v>
      </c>
      <c r="FL20" s="75">
        <v>0</v>
      </c>
      <c r="FM20" s="76">
        <v>0</v>
      </c>
      <c r="FN20" s="76">
        <v>0</v>
      </c>
      <c r="FO20" s="76">
        <v>0</v>
      </c>
      <c r="FP20" s="76">
        <v>0</v>
      </c>
      <c r="FQ20" s="76">
        <v>0</v>
      </c>
      <c r="FR20" s="76">
        <v>18</v>
      </c>
      <c r="FS20" s="76">
        <v>10</v>
      </c>
      <c r="FT20" s="76">
        <v>2</v>
      </c>
      <c r="FU20" s="76">
        <v>16</v>
      </c>
      <c r="FV20" s="76">
        <v>0</v>
      </c>
      <c r="FW20" s="77">
        <v>0</v>
      </c>
      <c r="FX20" s="76">
        <v>1</v>
      </c>
      <c r="FY20" s="76">
        <v>0</v>
      </c>
      <c r="FZ20" s="76">
        <v>4</v>
      </c>
      <c r="GA20" s="76">
        <v>1</v>
      </c>
      <c r="GB20" s="76">
        <v>7</v>
      </c>
      <c r="GC20" s="76">
        <v>15</v>
      </c>
      <c r="GD20" s="76">
        <v>8</v>
      </c>
      <c r="GE20" s="76">
        <v>9</v>
      </c>
      <c r="GF20" s="76">
        <v>0</v>
      </c>
      <c r="GG20" s="76">
        <v>1</v>
      </c>
      <c r="GH20" s="76">
        <v>0</v>
      </c>
      <c r="GI20" s="77">
        <v>0</v>
      </c>
      <c r="GJ20" s="75">
        <v>0</v>
      </c>
      <c r="GK20" s="76">
        <v>3</v>
      </c>
      <c r="GL20" s="76">
        <v>0</v>
      </c>
      <c r="GM20" s="76">
        <v>0</v>
      </c>
      <c r="GN20" s="76">
        <v>1</v>
      </c>
      <c r="GO20" s="76">
        <v>2</v>
      </c>
      <c r="GP20" s="76">
        <v>1</v>
      </c>
      <c r="GQ20" s="76">
        <v>3</v>
      </c>
      <c r="GR20" s="76">
        <v>2</v>
      </c>
      <c r="GS20" s="76">
        <v>6</v>
      </c>
      <c r="GT20" s="76">
        <v>6</v>
      </c>
      <c r="GU20" s="76">
        <v>4</v>
      </c>
      <c r="GV20" s="76">
        <v>8</v>
      </c>
      <c r="GW20" s="76">
        <v>7</v>
      </c>
      <c r="GX20" s="76">
        <v>1</v>
      </c>
      <c r="GY20" s="76">
        <v>1</v>
      </c>
      <c r="GZ20" s="76">
        <v>1</v>
      </c>
      <c r="HA20" s="76">
        <v>0</v>
      </c>
      <c r="HB20" s="76">
        <v>0</v>
      </c>
      <c r="HC20" s="76">
        <v>0</v>
      </c>
      <c r="HD20" s="63" t="s">
        <v>151</v>
      </c>
      <c r="HE20" s="85" t="s">
        <v>151</v>
      </c>
      <c r="HF20" s="64" t="s">
        <v>151</v>
      </c>
      <c r="HG20" s="85" t="s">
        <v>151</v>
      </c>
    </row>
    <row r="21" spans="1:215" s="65" customFormat="1" ht="16.149999999999999" customHeight="1">
      <c r="A21" s="296" t="s">
        <v>160</v>
      </c>
      <c r="B21" s="297"/>
      <c r="C21" s="40">
        <v>33338</v>
      </c>
      <c r="D21" s="41">
        <v>31840</v>
      </c>
      <c r="E21" s="42">
        <v>104.70477386934674</v>
      </c>
      <c r="F21" s="43">
        <v>4794</v>
      </c>
      <c r="G21" s="44">
        <v>4350</v>
      </c>
      <c r="H21" s="44">
        <v>25144</v>
      </c>
      <c r="I21" s="44">
        <v>23842</v>
      </c>
      <c r="J21" s="44">
        <v>3400</v>
      </c>
      <c r="K21" s="44">
        <v>3648</v>
      </c>
      <c r="L21" s="45">
        <v>14.379986801847741</v>
      </c>
      <c r="M21" s="45">
        <v>13.662060301507536</v>
      </c>
      <c r="N21" s="45">
        <v>75.421440998260252</v>
      </c>
      <c r="O21" s="45">
        <v>74.880653266331649</v>
      </c>
      <c r="P21" s="45">
        <v>10.198572199892016</v>
      </c>
      <c r="Q21" s="46">
        <v>11.457286432160805</v>
      </c>
      <c r="R21" s="43">
        <v>347</v>
      </c>
      <c r="S21" s="48">
        <v>10.427622682333142</v>
      </c>
      <c r="T21" s="44">
        <v>314</v>
      </c>
      <c r="U21" s="73">
        <v>9.899741471719528</v>
      </c>
      <c r="V21" s="48">
        <v>110.50955414012739</v>
      </c>
      <c r="W21" s="44">
        <v>289</v>
      </c>
      <c r="X21" s="45">
        <v>8.684677104306278</v>
      </c>
      <c r="Y21" s="44">
        <v>185</v>
      </c>
      <c r="Z21" s="46">
        <v>5.8326502301532255</v>
      </c>
      <c r="AA21" s="50">
        <v>198</v>
      </c>
      <c r="AB21" s="51">
        <v>193</v>
      </c>
      <c r="AC21" s="51">
        <v>260</v>
      </c>
      <c r="AD21" s="51">
        <v>322</v>
      </c>
      <c r="AE21" s="46">
        <v>88.932038834951456</v>
      </c>
      <c r="AF21" s="76">
        <v>145</v>
      </c>
      <c r="AG21" s="76">
        <v>142</v>
      </c>
      <c r="AH21" s="76">
        <v>29</v>
      </c>
      <c r="AI21" s="76">
        <v>60</v>
      </c>
      <c r="AJ21" s="76">
        <v>143</v>
      </c>
      <c r="AK21" s="76">
        <v>149</v>
      </c>
      <c r="AL21" s="76">
        <v>99</v>
      </c>
      <c r="AM21" s="76">
        <v>119</v>
      </c>
      <c r="AN21" s="76">
        <v>3</v>
      </c>
      <c r="AO21" s="76">
        <v>5</v>
      </c>
      <c r="AP21" s="76">
        <v>15</v>
      </c>
      <c r="AQ21" s="76">
        <v>9</v>
      </c>
      <c r="AR21" s="76">
        <v>3</v>
      </c>
      <c r="AS21" s="76">
        <v>3</v>
      </c>
      <c r="AT21" s="76">
        <v>0</v>
      </c>
      <c r="AU21" s="76">
        <v>0</v>
      </c>
      <c r="AV21" s="76">
        <v>4</v>
      </c>
      <c r="AW21" s="76">
        <v>2</v>
      </c>
      <c r="AX21" s="76">
        <v>0</v>
      </c>
      <c r="AY21" s="76">
        <v>0</v>
      </c>
      <c r="AZ21" s="76">
        <v>0</v>
      </c>
      <c r="BA21" s="76">
        <v>0</v>
      </c>
      <c r="BB21" s="76">
        <v>8</v>
      </c>
      <c r="BC21" s="76">
        <v>17</v>
      </c>
      <c r="BD21" s="76">
        <v>2</v>
      </c>
      <c r="BE21" s="76">
        <v>1</v>
      </c>
      <c r="BF21" s="76">
        <v>1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6</v>
      </c>
      <c r="BM21" s="77">
        <v>8</v>
      </c>
      <c r="BN21" s="75">
        <v>10955</v>
      </c>
      <c r="BO21" s="76">
        <v>8572</v>
      </c>
      <c r="BP21" s="76">
        <v>15168</v>
      </c>
      <c r="BQ21" s="76">
        <v>14552</v>
      </c>
      <c r="BR21" s="76">
        <v>1732</v>
      </c>
      <c r="BS21" s="76">
        <v>1629</v>
      </c>
      <c r="BT21" s="76">
        <v>689</v>
      </c>
      <c r="BU21" s="76">
        <v>2737</v>
      </c>
      <c r="BV21" s="75">
        <v>1821</v>
      </c>
      <c r="BW21" s="77">
        <v>1258</v>
      </c>
      <c r="BX21" s="76">
        <v>28</v>
      </c>
      <c r="BY21" s="76">
        <v>13</v>
      </c>
      <c r="BZ21" s="76">
        <v>0</v>
      </c>
      <c r="CA21" s="76">
        <v>0</v>
      </c>
      <c r="CB21" s="76">
        <v>15</v>
      </c>
      <c r="CC21" s="76">
        <v>17</v>
      </c>
      <c r="CD21" s="76">
        <v>0</v>
      </c>
      <c r="CE21" s="77">
        <v>0</v>
      </c>
      <c r="CF21" s="76">
        <v>23</v>
      </c>
      <c r="CG21" s="76">
        <v>13</v>
      </c>
      <c r="CH21" s="76">
        <v>0</v>
      </c>
      <c r="CI21" s="76">
        <v>0</v>
      </c>
      <c r="CJ21" s="76">
        <v>0</v>
      </c>
      <c r="CK21" s="77">
        <v>0</v>
      </c>
      <c r="CL21" s="76">
        <v>33</v>
      </c>
      <c r="CM21" s="76">
        <v>270</v>
      </c>
      <c r="CN21" s="76">
        <v>29</v>
      </c>
      <c r="CO21" s="76">
        <v>237</v>
      </c>
      <c r="CP21" s="76">
        <v>4</v>
      </c>
      <c r="CQ21" s="76">
        <v>31</v>
      </c>
      <c r="CR21" s="76">
        <v>0</v>
      </c>
      <c r="CS21" s="76">
        <v>0</v>
      </c>
      <c r="CT21" s="76">
        <v>0</v>
      </c>
      <c r="CU21" s="76">
        <v>2</v>
      </c>
      <c r="CV21" s="75">
        <v>305004</v>
      </c>
      <c r="CW21" s="76">
        <v>2780959</v>
      </c>
      <c r="CX21" s="76">
        <v>281436</v>
      </c>
      <c r="CY21" s="76">
        <v>2429444</v>
      </c>
      <c r="CZ21" s="76">
        <v>23568</v>
      </c>
      <c r="DA21" s="76">
        <v>265935</v>
      </c>
      <c r="DB21" s="76">
        <v>0</v>
      </c>
      <c r="DC21" s="76">
        <v>0</v>
      </c>
      <c r="DD21" s="76">
        <v>0</v>
      </c>
      <c r="DE21" s="77">
        <v>85580</v>
      </c>
      <c r="DF21" s="76">
        <v>11</v>
      </c>
      <c r="DG21" s="76">
        <v>117</v>
      </c>
      <c r="DH21" s="76">
        <v>108</v>
      </c>
      <c r="DI21" s="76">
        <v>98</v>
      </c>
      <c r="DJ21" s="76">
        <v>2</v>
      </c>
      <c r="DK21" s="76">
        <v>4</v>
      </c>
      <c r="DL21" s="75">
        <v>10</v>
      </c>
      <c r="DM21" s="76">
        <v>13</v>
      </c>
      <c r="DN21" s="76">
        <v>3</v>
      </c>
      <c r="DO21" s="77">
        <v>0</v>
      </c>
      <c r="DP21" s="76">
        <v>139</v>
      </c>
      <c r="DQ21" s="76">
        <v>84</v>
      </c>
      <c r="DR21" s="76">
        <v>0</v>
      </c>
      <c r="DS21" s="76">
        <v>0</v>
      </c>
      <c r="DT21" s="76">
        <v>22</v>
      </c>
      <c r="DU21" s="76">
        <v>11</v>
      </c>
      <c r="DV21" s="76">
        <v>117</v>
      </c>
      <c r="DW21" s="76">
        <v>73</v>
      </c>
      <c r="DX21" s="76">
        <v>256</v>
      </c>
      <c r="DY21" s="76">
        <v>248</v>
      </c>
      <c r="DZ21" s="76">
        <v>0</v>
      </c>
      <c r="EA21" s="76">
        <v>0</v>
      </c>
      <c r="EB21" s="76">
        <v>29</v>
      </c>
      <c r="EC21" s="76">
        <v>19</v>
      </c>
      <c r="ED21" s="76">
        <v>227</v>
      </c>
      <c r="EE21" s="76">
        <v>229</v>
      </c>
      <c r="EF21" s="78">
        <v>99.572589686098652</v>
      </c>
      <c r="EG21" s="79">
        <v>97.402691887959264</v>
      </c>
      <c r="EH21" s="79">
        <v>25.616591928251118</v>
      </c>
      <c r="EI21" s="80">
        <v>25.823935976718808</v>
      </c>
      <c r="EJ21" s="184">
        <v>69</v>
      </c>
      <c r="EK21" s="79">
        <f t="shared" si="6"/>
        <v>26.848249027237355</v>
      </c>
      <c r="EL21" s="184">
        <v>188</v>
      </c>
      <c r="EM21" s="79">
        <f t="shared" si="7"/>
        <v>73.151750972762642</v>
      </c>
      <c r="EN21" s="81">
        <v>1706</v>
      </c>
      <c r="EO21" s="82">
        <v>51.401024404941239</v>
      </c>
      <c r="EP21" s="83">
        <v>1613</v>
      </c>
      <c r="EQ21" s="84">
        <v>48.598975595058754</v>
      </c>
      <c r="ER21" s="186">
        <v>36</v>
      </c>
      <c r="ES21" s="79">
        <f t="shared" si="8"/>
        <v>28.571428571428569</v>
      </c>
      <c r="ET21" s="184">
        <v>90</v>
      </c>
      <c r="EU21" s="79">
        <f t="shared" si="9"/>
        <v>71.428571428571431</v>
      </c>
      <c r="EV21" s="81">
        <v>764</v>
      </c>
      <c r="EW21" s="82">
        <v>54.299928926794593</v>
      </c>
      <c r="EX21" s="83">
        <v>643</v>
      </c>
      <c r="EY21" s="84">
        <v>45.7000710732054</v>
      </c>
      <c r="EZ21" s="76">
        <v>16</v>
      </c>
      <c r="FA21" s="76">
        <v>0</v>
      </c>
      <c r="FB21" s="76">
        <v>180</v>
      </c>
      <c r="FC21" s="76">
        <v>44</v>
      </c>
      <c r="FD21" s="76">
        <v>65</v>
      </c>
      <c r="FE21" s="76">
        <v>15</v>
      </c>
      <c r="FF21" s="76">
        <v>812</v>
      </c>
      <c r="FG21" s="76">
        <v>339</v>
      </c>
      <c r="FH21" s="76">
        <v>324</v>
      </c>
      <c r="FI21" s="77">
        <v>814</v>
      </c>
      <c r="FJ21" s="76">
        <v>8</v>
      </c>
      <c r="FK21" s="77">
        <v>3</v>
      </c>
      <c r="FL21" s="75">
        <v>0</v>
      </c>
      <c r="FM21" s="76">
        <v>0</v>
      </c>
      <c r="FN21" s="76">
        <v>0</v>
      </c>
      <c r="FO21" s="76">
        <v>0</v>
      </c>
      <c r="FP21" s="76">
        <v>0</v>
      </c>
      <c r="FQ21" s="76">
        <v>0</v>
      </c>
      <c r="FR21" s="76">
        <v>15</v>
      </c>
      <c r="FS21" s="76">
        <v>9</v>
      </c>
      <c r="FT21" s="76">
        <v>4</v>
      </c>
      <c r="FU21" s="76">
        <v>18</v>
      </c>
      <c r="FV21" s="76">
        <v>0</v>
      </c>
      <c r="FW21" s="77">
        <v>0</v>
      </c>
      <c r="FX21" s="76">
        <v>1</v>
      </c>
      <c r="FY21" s="76">
        <v>0</v>
      </c>
      <c r="FZ21" s="76">
        <v>4</v>
      </c>
      <c r="GA21" s="76">
        <v>1</v>
      </c>
      <c r="GB21" s="76">
        <v>6</v>
      </c>
      <c r="GC21" s="76">
        <v>16</v>
      </c>
      <c r="GD21" s="76">
        <v>8</v>
      </c>
      <c r="GE21" s="76">
        <v>9</v>
      </c>
      <c r="GF21" s="76">
        <v>0</v>
      </c>
      <c r="GG21" s="76">
        <v>1</v>
      </c>
      <c r="GH21" s="76">
        <v>0</v>
      </c>
      <c r="GI21" s="77">
        <v>0</v>
      </c>
      <c r="GJ21" s="75">
        <v>0</v>
      </c>
      <c r="GK21" s="76">
        <v>0</v>
      </c>
      <c r="GL21" s="76">
        <v>1</v>
      </c>
      <c r="GM21" s="76">
        <v>5</v>
      </c>
      <c r="GN21" s="76">
        <v>1</v>
      </c>
      <c r="GO21" s="76">
        <v>0</v>
      </c>
      <c r="GP21" s="76">
        <v>1</v>
      </c>
      <c r="GQ21" s="76">
        <v>5</v>
      </c>
      <c r="GR21" s="76">
        <v>2</v>
      </c>
      <c r="GS21" s="76">
        <v>4</v>
      </c>
      <c r="GT21" s="76">
        <v>6</v>
      </c>
      <c r="GU21" s="76">
        <v>5</v>
      </c>
      <c r="GV21" s="76">
        <v>5</v>
      </c>
      <c r="GW21" s="76">
        <v>6</v>
      </c>
      <c r="GX21" s="76">
        <v>2</v>
      </c>
      <c r="GY21" s="76">
        <v>2</v>
      </c>
      <c r="GZ21" s="76">
        <v>1</v>
      </c>
      <c r="HA21" s="76">
        <v>0</v>
      </c>
      <c r="HB21" s="76">
        <v>0</v>
      </c>
      <c r="HC21" s="76">
        <v>0</v>
      </c>
      <c r="HD21" s="63" t="s">
        <v>151</v>
      </c>
      <c r="HE21" s="85" t="s">
        <v>151</v>
      </c>
      <c r="HF21" s="64" t="s">
        <v>151</v>
      </c>
      <c r="HG21" s="85" t="s">
        <v>151</v>
      </c>
    </row>
    <row r="22" spans="1:215" s="65" customFormat="1" ht="16.149999999999999" customHeight="1">
      <c r="A22" s="296" t="s">
        <v>161</v>
      </c>
      <c r="B22" s="297"/>
      <c r="C22" s="40">
        <v>33452</v>
      </c>
      <c r="D22" s="41">
        <v>32044</v>
      </c>
      <c r="E22" s="42">
        <v>104.39395830732742</v>
      </c>
      <c r="F22" s="43">
        <v>4729</v>
      </c>
      <c r="G22" s="44">
        <v>4346</v>
      </c>
      <c r="H22" s="44">
        <v>25128</v>
      </c>
      <c r="I22" s="44">
        <v>23841</v>
      </c>
      <c r="J22" s="44">
        <v>3595</v>
      </c>
      <c r="K22" s="44">
        <v>3857</v>
      </c>
      <c r="L22" s="45">
        <v>14.136673442544542</v>
      </c>
      <c r="M22" s="45">
        <v>13.562601423043317</v>
      </c>
      <c r="N22" s="45">
        <v>75.116584957551112</v>
      </c>
      <c r="O22" s="45">
        <v>74.400823867182623</v>
      </c>
      <c r="P22" s="45">
        <v>10.74674159990434</v>
      </c>
      <c r="Q22" s="46">
        <v>12.03657470977406</v>
      </c>
      <c r="R22" s="43">
        <v>319</v>
      </c>
      <c r="S22" s="48">
        <v>9.5657910519371487</v>
      </c>
      <c r="T22" s="44">
        <v>334</v>
      </c>
      <c r="U22" s="73">
        <v>10.464970547687681</v>
      </c>
      <c r="V22" s="48">
        <v>95.508982035928142</v>
      </c>
      <c r="W22" s="44">
        <v>271</v>
      </c>
      <c r="X22" s="45">
        <v>8.1264243732757588</v>
      </c>
      <c r="Y22" s="44">
        <v>179</v>
      </c>
      <c r="Z22" s="46">
        <v>5.6084722396290267</v>
      </c>
      <c r="AA22" s="50">
        <v>196</v>
      </c>
      <c r="AB22" s="51">
        <v>200</v>
      </c>
      <c r="AC22" s="51">
        <v>273</v>
      </c>
      <c r="AD22" s="51">
        <v>343</v>
      </c>
      <c r="AE22" s="46">
        <v>86.372007366482507</v>
      </c>
      <c r="AF22" s="76">
        <v>146</v>
      </c>
      <c r="AG22" s="76">
        <v>151</v>
      </c>
      <c r="AH22" s="76">
        <v>32</v>
      </c>
      <c r="AI22" s="76">
        <v>55</v>
      </c>
      <c r="AJ22" s="76">
        <v>135</v>
      </c>
      <c r="AK22" s="76">
        <v>154</v>
      </c>
      <c r="AL22" s="76">
        <v>107</v>
      </c>
      <c r="AM22" s="76">
        <v>127</v>
      </c>
      <c r="AN22" s="76">
        <v>6</v>
      </c>
      <c r="AO22" s="76">
        <v>12</v>
      </c>
      <c r="AP22" s="76">
        <v>14</v>
      </c>
      <c r="AQ22" s="76">
        <v>9</v>
      </c>
      <c r="AR22" s="76">
        <v>4</v>
      </c>
      <c r="AS22" s="76">
        <v>3</v>
      </c>
      <c r="AT22" s="76">
        <v>0</v>
      </c>
      <c r="AU22" s="76">
        <v>0</v>
      </c>
      <c r="AV22" s="76">
        <v>5</v>
      </c>
      <c r="AW22" s="76">
        <v>2</v>
      </c>
      <c r="AX22" s="76">
        <v>0</v>
      </c>
      <c r="AY22" s="76">
        <v>0</v>
      </c>
      <c r="AZ22" s="76">
        <v>0</v>
      </c>
      <c r="BA22" s="76">
        <v>0</v>
      </c>
      <c r="BB22" s="76">
        <v>11</v>
      </c>
      <c r="BC22" s="76">
        <v>21</v>
      </c>
      <c r="BD22" s="76">
        <v>2</v>
      </c>
      <c r="BE22" s="76">
        <v>1</v>
      </c>
      <c r="BF22" s="76">
        <v>1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6</v>
      </c>
      <c r="BM22" s="77">
        <v>8</v>
      </c>
      <c r="BN22" s="75">
        <v>11005</v>
      </c>
      <c r="BO22" s="76">
        <v>8584</v>
      </c>
      <c r="BP22" s="76">
        <v>15226</v>
      </c>
      <c r="BQ22" s="76">
        <v>14629</v>
      </c>
      <c r="BR22" s="76">
        <v>1788</v>
      </c>
      <c r="BS22" s="76">
        <v>1680</v>
      </c>
      <c r="BT22" s="76">
        <v>704</v>
      </c>
      <c r="BU22" s="76">
        <v>2805</v>
      </c>
      <c r="BV22" s="75">
        <v>1862</v>
      </c>
      <c r="BW22" s="77">
        <v>1270</v>
      </c>
      <c r="BX22" s="76">
        <v>25</v>
      </c>
      <c r="BY22" s="76">
        <v>15</v>
      </c>
      <c r="BZ22" s="76">
        <v>0</v>
      </c>
      <c r="CA22" s="76">
        <v>0</v>
      </c>
      <c r="CB22" s="76">
        <v>17</v>
      </c>
      <c r="CC22" s="76">
        <v>20</v>
      </c>
      <c r="CD22" s="76">
        <v>0</v>
      </c>
      <c r="CE22" s="77">
        <v>0</v>
      </c>
      <c r="CF22" s="76">
        <v>19</v>
      </c>
      <c r="CG22" s="76">
        <v>6</v>
      </c>
      <c r="CH22" s="76">
        <v>0</v>
      </c>
      <c r="CI22" s="76">
        <v>0</v>
      </c>
      <c r="CJ22" s="76">
        <v>0</v>
      </c>
      <c r="CK22" s="77">
        <v>0</v>
      </c>
      <c r="CL22" s="76">
        <v>35</v>
      </c>
      <c r="CM22" s="76">
        <v>258</v>
      </c>
      <c r="CN22" s="76">
        <v>31</v>
      </c>
      <c r="CO22" s="76">
        <v>237</v>
      </c>
      <c r="CP22" s="76">
        <v>4</v>
      </c>
      <c r="CQ22" s="76">
        <v>21</v>
      </c>
      <c r="CR22" s="76">
        <v>0</v>
      </c>
      <c r="CS22" s="76">
        <v>0</v>
      </c>
      <c r="CT22" s="76">
        <v>0</v>
      </c>
      <c r="CU22" s="76">
        <v>0</v>
      </c>
      <c r="CV22" s="75">
        <v>303849</v>
      </c>
      <c r="CW22" s="76">
        <v>2552067</v>
      </c>
      <c r="CX22" s="76">
        <v>279837</v>
      </c>
      <c r="CY22" s="76">
        <v>2355504</v>
      </c>
      <c r="CZ22" s="76">
        <v>24012</v>
      </c>
      <c r="DA22" s="76">
        <v>196563</v>
      </c>
      <c r="DB22" s="76">
        <v>0</v>
      </c>
      <c r="DC22" s="76">
        <v>0</v>
      </c>
      <c r="DD22" s="76">
        <v>0</v>
      </c>
      <c r="DE22" s="77">
        <v>0</v>
      </c>
      <c r="DF22" s="76">
        <v>10</v>
      </c>
      <c r="DG22" s="76">
        <v>126</v>
      </c>
      <c r="DH22" s="76">
        <v>111</v>
      </c>
      <c r="DI22" s="76">
        <v>105</v>
      </c>
      <c r="DJ22" s="76">
        <v>0</v>
      </c>
      <c r="DK22" s="76">
        <v>2</v>
      </c>
      <c r="DL22" s="75">
        <v>11</v>
      </c>
      <c r="DM22" s="76">
        <v>14</v>
      </c>
      <c r="DN22" s="76">
        <v>19</v>
      </c>
      <c r="DO22" s="77">
        <v>8</v>
      </c>
      <c r="DP22" s="76">
        <v>145</v>
      </c>
      <c r="DQ22" s="76">
        <v>93</v>
      </c>
      <c r="DR22" s="76">
        <v>0</v>
      </c>
      <c r="DS22" s="76">
        <v>0</v>
      </c>
      <c r="DT22" s="76">
        <v>29</v>
      </c>
      <c r="DU22" s="76">
        <v>14</v>
      </c>
      <c r="DV22" s="76">
        <v>116</v>
      </c>
      <c r="DW22" s="76">
        <v>79</v>
      </c>
      <c r="DX22" s="76">
        <v>259</v>
      </c>
      <c r="DY22" s="76">
        <v>258</v>
      </c>
      <c r="DZ22" s="76">
        <v>0</v>
      </c>
      <c r="EA22" s="76">
        <v>0</v>
      </c>
      <c r="EB22" s="76">
        <v>42</v>
      </c>
      <c r="EC22" s="76">
        <v>31</v>
      </c>
      <c r="ED22" s="76">
        <v>217</v>
      </c>
      <c r="EE22" s="76">
        <v>227</v>
      </c>
      <c r="EF22" s="78">
        <f>28613/28723*100</f>
        <v>99.617031647112071</v>
      </c>
      <c r="EG22" s="79">
        <f>27026/27698*100</f>
        <v>97.573832045635072</v>
      </c>
      <c r="EH22" s="79">
        <f>7646/28723*100</f>
        <v>26.619782056191905</v>
      </c>
      <c r="EI22" s="80">
        <f>7378/27698*100</f>
        <v>26.637302332298361</v>
      </c>
      <c r="EJ22" s="184">
        <v>67</v>
      </c>
      <c r="EK22" s="79">
        <f t="shared" si="6"/>
        <v>26.48221343873518</v>
      </c>
      <c r="EL22" s="184">
        <v>186</v>
      </c>
      <c r="EM22" s="79">
        <f t="shared" si="7"/>
        <v>73.517786561264813</v>
      </c>
      <c r="EN22" s="81">
        <v>1688</v>
      </c>
      <c r="EO22" s="82">
        <v>52.114850262426671</v>
      </c>
      <c r="EP22" s="83">
        <v>1551</v>
      </c>
      <c r="EQ22" s="84">
        <v>47.885149737573322</v>
      </c>
      <c r="ER22" s="186">
        <v>34</v>
      </c>
      <c r="ES22" s="79">
        <f t="shared" si="8"/>
        <v>27.868852459016392</v>
      </c>
      <c r="ET22" s="184">
        <v>88</v>
      </c>
      <c r="EU22" s="79">
        <f t="shared" si="9"/>
        <v>72.131147540983605</v>
      </c>
      <c r="EV22" s="81">
        <v>739</v>
      </c>
      <c r="EW22" s="82">
        <v>55.942467827403483</v>
      </c>
      <c r="EX22" s="83">
        <v>582</v>
      </c>
      <c r="EY22" s="84">
        <v>44.057532172596517</v>
      </c>
      <c r="EZ22" s="76">
        <v>16</v>
      </c>
      <c r="FA22" s="76">
        <v>0</v>
      </c>
      <c r="FB22" s="76">
        <v>180</v>
      </c>
      <c r="FC22" s="76">
        <v>44</v>
      </c>
      <c r="FD22" s="76">
        <v>65</v>
      </c>
      <c r="FE22" s="76">
        <v>15</v>
      </c>
      <c r="FF22" s="76">
        <v>842</v>
      </c>
      <c r="FG22" s="76">
        <v>365</v>
      </c>
      <c r="FH22" s="76">
        <v>324</v>
      </c>
      <c r="FI22" s="77">
        <v>814</v>
      </c>
      <c r="FJ22" s="76">
        <v>8</v>
      </c>
      <c r="FK22" s="77">
        <v>3</v>
      </c>
      <c r="FL22" s="75">
        <v>0</v>
      </c>
      <c r="FM22" s="76">
        <v>0</v>
      </c>
      <c r="FN22" s="76">
        <v>0</v>
      </c>
      <c r="FO22" s="76">
        <v>0</v>
      </c>
      <c r="FP22" s="76">
        <v>0</v>
      </c>
      <c r="FQ22" s="76">
        <v>0</v>
      </c>
      <c r="FR22" s="76">
        <v>21</v>
      </c>
      <c r="FS22" s="76">
        <v>9</v>
      </c>
      <c r="FT22" s="76">
        <v>4</v>
      </c>
      <c r="FU22" s="76">
        <v>14</v>
      </c>
      <c r="FV22" s="76">
        <v>0</v>
      </c>
      <c r="FW22" s="77">
        <v>0</v>
      </c>
      <c r="FX22" s="76">
        <v>1</v>
      </c>
      <c r="FY22" s="76">
        <v>0</v>
      </c>
      <c r="FZ22" s="76">
        <v>6</v>
      </c>
      <c r="GA22" s="76">
        <v>1</v>
      </c>
      <c r="GB22" s="76">
        <v>8</v>
      </c>
      <c r="GC22" s="76">
        <v>13</v>
      </c>
      <c r="GD22" s="76">
        <v>8</v>
      </c>
      <c r="GE22" s="76">
        <v>9</v>
      </c>
      <c r="GF22" s="76">
        <v>2</v>
      </c>
      <c r="GG22" s="76">
        <v>0</v>
      </c>
      <c r="GH22" s="76">
        <v>0</v>
      </c>
      <c r="GI22" s="77">
        <v>0</v>
      </c>
      <c r="GJ22" s="75">
        <v>0</v>
      </c>
      <c r="GK22" s="76">
        <v>0</v>
      </c>
      <c r="GL22" s="76">
        <v>1</v>
      </c>
      <c r="GM22" s="76">
        <v>2</v>
      </c>
      <c r="GN22" s="76">
        <v>6</v>
      </c>
      <c r="GO22" s="76">
        <v>2</v>
      </c>
      <c r="GP22" s="76">
        <v>0</v>
      </c>
      <c r="GQ22" s="76">
        <v>4</v>
      </c>
      <c r="GR22" s="76">
        <v>2</v>
      </c>
      <c r="GS22" s="76">
        <v>0</v>
      </c>
      <c r="GT22" s="76">
        <v>5</v>
      </c>
      <c r="GU22" s="76">
        <v>8</v>
      </c>
      <c r="GV22" s="76">
        <v>7</v>
      </c>
      <c r="GW22" s="76">
        <v>5</v>
      </c>
      <c r="GX22" s="76">
        <v>3</v>
      </c>
      <c r="GY22" s="76">
        <v>2</v>
      </c>
      <c r="GZ22" s="76">
        <v>1</v>
      </c>
      <c r="HA22" s="76">
        <v>0</v>
      </c>
      <c r="HB22" s="76">
        <v>0</v>
      </c>
      <c r="HC22" s="76">
        <v>0</v>
      </c>
      <c r="HD22" s="63" t="s">
        <v>151</v>
      </c>
      <c r="HE22" s="85" t="s">
        <v>151</v>
      </c>
      <c r="HF22" s="64" t="s">
        <v>151</v>
      </c>
      <c r="HG22" s="85" t="s">
        <v>151</v>
      </c>
    </row>
    <row r="23" spans="1:215" s="65" customFormat="1" ht="16.149999999999999" customHeight="1">
      <c r="A23" s="296" t="s">
        <v>162</v>
      </c>
      <c r="B23" s="297"/>
      <c r="C23" s="40">
        <v>33462</v>
      </c>
      <c r="D23" s="41">
        <v>32091</v>
      </c>
      <c r="E23" s="42">
        <v>104.27</v>
      </c>
      <c r="F23" s="43">
        <v>4670</v>
      </c>
      <c r="G23" s="44">
        <v>4232</v>
      </c>
      <c r="H23" s="44">
        <v>25007</v>
      </c>
      <c r="I23" s="44">
        <v>23732</v>
      </c>
      <c r="J23" s="44">
        <v>3785</v>
      </c>
      <c r="K23" s="44">
        <v>4127</v>
      </c>
      <c r="L23" s="45">
        <v>13.96</v>
      </c>
      <c r="M23" s="45">
        <v>13.19</v>
      </c>
      <c r="N23" s="45">
        <v>74.73</v>
      </c>
      <c r="O23" s="45">
        <v>73.95</v>
      </c>
      <c r="P23" s="45">
        <v>11.31</v>
      </c>
      <c r="Q23" s="46">
        <v>12.86</v>
      </c>
      <c r="R23" s="43">
        <v>341</v>
      </c>
      <c r="S23" s="48">
        <v>10.19</v>
      </c>
      <c r="T23" s="44">
        <v>283</v>
      </c>
      <c r="U23" s="73">
        <v>8.83</v>
      </c>
      <c r="V23" s="48">
        <v>120.49</v>
      </c>
      <c r="W23" s="44">
        <v>279</v>
      </c>
      <c r="X23" s="45">
        <v>8.34</v>
      </c>
      <c r="Y23" s="44">
        <v>145</v>
      </c>
      <c r="Z23" s="46">
        <v>4.5199999999999996</v>
      </c>
      <c r="AA23" s="50">
        <v>190</v>
      </c>
      <c r="AB23" s="51">
        <v>194</v>
      </c>
      <c r="AC23" s="51">
        <v>287</v>
      </c>
      <c r="AD23" s="51">
        <v>353</v>
      </c>
      <c r="AE23" s="46">
        <v>87.2</v>
      </c>
      <c r="AF23" s="76">
        <v>143</v>
      </c>
      <c r="AG23" s="76">
        <v>147</v>
      </c>
      <c r="AH23" s="76">
        <v>31</v>
      </c>
      <c r="AI23" s="76">
        <v>66</v>
      </c>
      <c r="AJ23" s="76">
        <v>140</v>
      </c>
      <c r="AK23" s="76">
        <v>154</v>
      </c>
      <c r="AL23" s="76">
        <v>112</v>
      </c>
      <c r="AM23" s="76">
        <v>128</v>
      </c>
      <c r="AN23" s="76">
        <v>5</v>
      </c>
      <c r="AO23" s="76">
        <v>9</v>
      </c>
      <c r="AP23" s="76">
        <v>13</v>
      </c>
      <c r="AQ23" s="76">
        <v>9</v>
      </c>
      <c r="AR23" s="76">
        <v>5</v>
      </c>
      <c r="AS23" s="76">
        <v>3</v>
      </c>
      <c r="AT23" s="76">
        <v>0</v>
      </c>
      <c r="AU23" s="76">
        <v>1</v>
      </c>
      <c r="AV23" s="76">
        <v>6</v>
      </c>
      <c r="AW23" s="76">
        <v>2</v>
      </c>
      <c r="AX23" s="76">
        <v>0</v>
      </c>
      <c r="AY23" s="76">
        <v>0</v>
      </c>
      <c r="AZ23" s="76">
        <v>0</v>
      </c>
      <c r="BA23" s="76">
        <v>0</v>
      </c>
      <c r="BB23" s="76">
        <v>11</v>
      </c>
      <c r="BC23" s="76">
        <v>19</v>
      </c>
      <c r="BD23" s="76">
        <v>2</v>
      </c>
      <c r="BE23" s="76">
        <v>1</v>
      </c>
      <c r="BF23" s="76">
        <v>2</v>
      </c>
      <c r="BG23" s="76">
        <v>1</v>
      </c>
      <c r="BH23" s="76">
        <v>0</v>
      </c>
      <c r="BI23" s="76">
        <v>0</v>
      </c>
      <c r="BJ23" s="76">
        <v>0</v>
      </c>
      <c r="BK23" s="76">
        <v>0</v>
      </c>
      <c r="BL23" s="76">
        <v>7</v>
      </c>
      <c r="BM23" s="77">
        <v>7</v>
      </c>
      <c r="BN23" s="75">
        <v>11021</v>
      </c>
      <c r="BO23" s="76">
        <v>8613</v>
      </c>
      <c r="BP23" s="76">
        <v>15246</v>
      </c>
      <c r="BQ23" s="76">
        <v>14632</v>
      </c>
      <c r="BR23" s="76">
        <v>1834</v>
      </c>
      <c r="BS23" s="76">
        <v>1725</v>
      </c>
      <c r="BT23" s="76">
        <v>691</v>
      </c>
      <c r="BU23" s="76">
        <v>2889</v>
      </c>
      <c r="BV23" s="75">
        <v>1856</v>
      </c>
      <c r="BW23" s="77">
        <v>1283</v>
      </c>
      <c r="BX23" s="76">
        <v>26</v>
      </c>
      <c r="BY23" s="76">
        <v>9</v>
      </c>
      <c r="BZ23" s="76">
        <v>0</v>
      </c>
      <c r="CA23" s="76">
        <v>0</v>
      </c>
      <c r="CB23" s="76">
        <v>22</v>
      </c>
      <c r="CC23" s="76">
        <v>23</v>
      </c>
      <c r="CD23" s="76">
        <v>0</v>
      </c>
      <c r="CE23" s="77">
        <v>0</v>
      </c>
      <c r="CF23" s="76">
        <v>17</v>
      </c>
      <c r="CG23" s="76">
        <v>9</v>
      </c>
      <c r="CH23" s="76">
        <v>0</v>
      </c>
      <c r="CI23" s="76">
        <v>0</v>
      </c>
      <c r="CJ23" s="76">
        <v>0</v>
      </c>
      <c r="CK23" s="77">
        <v>0</v>
      </c>
      <c r="CL23" s="76">
        <v>42</v>
      </c>
      <c r="CM23" s="76">
        <v>245</v>
      </c>
      <c r="CN23" s="76">
        <v>38</v>
      </c>
      <c r="CO23" s="76">
        <v>233</v>
      </c>
      <c r="CP23" s="76">
        <v>4</v>
      </c>
      <c r="CQ23" s="76">
        <v>12</v>
      </c>
      <c r="CR23" s="76">
        <v>0</v>
      </c>
      <c r="CS23" s="76">
        <v>0</v>
      </c>
      <c r="CT23" s="76">
        <v>0</v>
      </c>
      <c r="CU23" s="76">
        <v>0</v>
      </c>
      <c r="CV23" s="75">
        <v>458897</v>
      </c>
      <c r="CW23" s="76">
        <v>2498782</v>
      </c>
      <c r="CX23" s="76">
        <v>433685</v>
      </c>
      <c r="CY23" s="76">
        <v>2261623</v>
      </c>
      <c r="CZ23" s="76">
        <v>25212</v>
      </c>
      <c r="DA23" s="76">
        <v>237159</v>
      </c>
      <c r="DB23" s="76">
        <v>0</v>
      </c>
      <c r="DC23" s="76">
        <v>0</v>
      </c>
      <c r="DD23" s="76">
        <v>0</v>
      </c>
      <c r="DE23" s="77">
        <v>0</v>
      </c>
      <c r="DF23" s="76">
        <v>15</v>
      </c>
      <c r="DG23" s="76">
        <v>124</v>
      </c>
      <c r="DH23" s="76">
        <v>20</v>
      </c>
      <c r="DI23" s="76">
        <v>205</v>
      </c>
      <c r="DJ23" s="76">
        <v>0</v>
      </c>
      <c r="DK23" s="76">
        <v>0</v>
      </c>
      <c r="DL23" s="75">
        <v>34</v>
      </c>
      <c r="DM23" s="76">
        <v>29</v>
      </c>
      <c r="DN23" s="76">
        <v>20</v>
      </c>
      <c r="DO23" s="77">
        <v>10</v>
      </c>
      <c r="DP23" s="76">
        <v>161</v>
      </c>
      <c r="DQ23" s="76">
        <v>94</v>
      </c>
      <c r="DR23" s="76">
        <v>0</v>
      </c>
      <c r="DS23" s="76">
        <v>0</v>
      </c>
      <c r="DT23" s="76">
        <v>28</v>
      </c>
      <c r="DU23" s="76">
        <v>13</v>
      </c>
      <c r="DV23" s="76">
        <v>133</v>
      </c>
      <c r="DW23" s="76">
        <v>81</v>
      </c>
      <c r="DX23" s="76">
        <v>282</v>
      </c>
      <c r="DY23" s="76">
        <v>253</v>
      </c>
      <c r="DZ23" s="76">
        <v>0</v>
      </c>
      <c r="EA23" s="76">
        <v>0</v>
      </c>
      <c r="EB23" s="76">
        <v>36</v>
      </c>
      <c r="EC23" s="76">
        <v>27</v>
      </c>
      <c r="ED23" s="76">
        <v>246</v>
      </c>
      <c r="EE23" s="76">
        <v>226</v>
      </c>
      <c r="EF23" s="78">
        <v>99.66</v>
      </c>
      <c r="EG23" s="79">
        <v>97.71</v>
      </c>
      <c r="EH23" s="79">
        <v>27.5</v>
      </c>
      <c r="EI23" s="80">
        <v>27.47</v>
      </c>
      <c r="EJ23" s="184">
        <v>69</v>
      </c>
      <c r="EK23" s="79">
        <f t="shared" si="6"/>
        <v>27.822580645161288</v>
      </c>
      <c r="EL23" s="184">
        <v>179</v>
      </c>
      <c r="EM23" s="79">
        <f t="shared" si="7"/>
        <v>72.177419354838719</v>
      </c>
      <c r="EN23" s="81">
        <v>1650</v>
      </c>
      <c r="EO23" s="82">
        <v>52.99</v>
      </c>
      <c r="EP23" s="83">
        <v>1464</v>
      </c>
      <c r="EQ23" s="84">
        <v>47.01</v>
      </c>
      <c r="ER23" s="186">
        <v>35</v>
      </c>
      <c r="ES23" s="79">
        <f t="shared" si="8"/>
        <v>30.172413793103448</v>
      </c>
      <c r="ET23" s="184">
        <v>81</v>
      </c>
      <c r="EU23" s="79">
        <f t="shared" si="9"/>
        <v>69.827586206896555</v>
      </c>
      <c r="EV23" s="81">
        <v>658</v>
      </c>
      <c r="EW23" s="82">
        <v>53.45</v>
      </c>
      <c r="EX23" s="83">
        <v>573</v>
      </c>
      <c r="EY23" s="84">
        <v>46.55</v>
      </c>
      <c r="EZ23" s="76">
        <v>16</v>
      </c>
      <c r="FA23" s="76">
        <v>0</v>
      </c>
      <c r="FB23" s="76">
        <v>172</v>
      </c>
      <c r="FC23" s="76">
        <v>52</v>
      </c>
      <c r="FD23" s="76">
        <v>63</v>
      </c>
      <c r="FE23" s="76">
        <v>17</v>
      </c>
      <c r="FF23" s="76">
        <v>818</v>
      </c>
      <c r="FG23" s="76">
        <v>607</v>
      </c>
      <c r="FH23" s="76">
        <v>324</v>
      </c>
      <c r="FI23" s="77">
        <v>814</v>
      </c>
      <c r="FJ23" s="76">
        <v>7</v>
      </c>
      <c r="FK23" s="77">
        <v>3</v>
      </c>
      <c r="FL23" s="75">
        <v>0</v>
      </c>
      <c r="FM23" s="76">
        <v>0</v>
      </c>
      <c r="FN23" s="76">
        <v>0</v>
      </c>
      <c r="FO23" s="76">
        <v>0</v>
      </c>
      <c r="FP23" s="76">
        <v>0</v>
      </c>
      <c r="FQ23" s="76">
        <v>0</v>
      </c>
      <c r="FR23" s="76">
        <v>20</v>
      </c>
      <c r="FS23" s="76">
        <v>9</v>
      </c>
      <c r="FT23" s="76">
        <v>4</v>
      </c>
      <c r="FU23" s="76">
        <v>14</v>
      </c>
      <c r="FV23" s="76">
        <v>0</v>
      </c>
      <c r="FW23" s="77">
        <v>0</v>
      </c>
      <c r="FX23" s="76">
        <v>1</v>
      </c>
      <c r="FY23" s="76">
        <v>0</v>
      </c>
      <c r="FZ23" s="76">
        <v>6</v>
      </c>
      <c r="GA23" s="76">
        <v>1</v>
      </c>
      <c r="GB23" s="76">
        <v>7</v>
      </c>
      <c r="GC23" s="76">
        <v>13</v>
      </c>
      <c r="GD23" s="76">
        <v>8</v>
      </c>
      <c r="GE23" s="76">
        <v>9</v>
      </c>
      <c r="GF23" s="76">
        <v>2</v>
      </c>
      <c r="GG23" s="76">
        <v>0</v>
      </c>
      <c r="GH23" s="76">
        <v>0</v>
      </c>
      <c r="GI23" s="77">
        <v>0</v>
      </c>
      <c r="GJ23" s="75">
        <v>0</v>
      </c>
      <c r="GK23" s="76">
        <v>2</v>
      </c>
      <c r="GL23" s="76">
        <v>1</v>
      </c>
      <c r="GM23" s="76">
        <v>2</v>
      </c>
      <c r="GN23" s="76">
        <v>4</v>
      </c>
      <c r="GO23" s="76">
        <v>1</v>
      </c>
      <c r="GP23" s="76">
        <v>2</v>
      </c>
      <c r="GQ23" s="76">
        <v>2</v>
      </c>
      <c r="GR23" s="76">
        <v>2</v>
      </c>
      <c r="GS23" s="76">
        <v>2</v>
      </c>
      <c r="GT23" s="76">
        <v>4</v>
      </c>
      <c r="GU23" s="76">
        <v>6</v>
      </c>
      <c r="GV23" s="76">
        <v>7</v>
      </c>
      <c r="GW23" s="76">
        <v>6</v>
      </c>
      <c r="GX23" s="76">
        <v>3</v>
      </c>
      <c r="GY23" s="76">
        <v>2</v>
      </c>
      <c r="GZ23" s="76">
        <v>1</v>
      </c>
      <c r="HA23" s="76">
        <v>0</v>
      </c>
      <c r="HB23" s="76">
        <v>0</v>
      </c>
      <c r="HC23" s="76">
        <v>0</v>
      </c>
      <c r="HD23" s="63">
        <v>273</v>
      </c>
      <c r="HE23" s="85">
        <v>752</v>
      </c>
      <c r="HF23" s="64">
        <v>134</v>
      </c>
      <c r="HG23" s="85">
        <v>70</v>
      </c>
    </row>
    <row r="24" spans="1:215" s="110" customFormat="1" ht="7.15" customHeight="1">
      <c r="A24" s="87"/>
      <c r="B24" s="88"/>
      <c r="C24" s="89"/>
      <c r="D24" s="90"/>
      <c r="E24" s="90"/>
      <c r="F24" s="91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92"/>
      <c r="R24" s="43"/>
      <c r="S24" s="44"/>
      <c r="T24" s="44"/>
      <c r="U24" s="47"/>
      <c r="V24" s="48"/>
      <c r="W24" s="44"/>
      <c r="X24" s="44"/>
      <c r="Y24" s="44"/>
      <c r="Z24" s="49"/>
      <c r="AA24" s="50"/>
      <c r="AB24" s="51"/>
      <c r="AC24" s="51"/>
      <c r="AD24" s="51"/>
      <c r="AE24" s="93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190"/>
      <c r="BN24" s="94"/>
      <c r="BO24" s="95"/>
      <c r="BP24" s="95"/>
      <c r="BQ24" s="95"/>
      <c r="BR24" s="95"/>
      <c r="BS24" s="95"/>
      <c r="BT24" s="95"/>
      <c r="BU24" s="96"/>
      <c r="BV24" s="97"/>
      <c r="BW24" s="98"/>
      <c r="BX24" s="5"/>
      <c r="BY24" s="5"/>
      <c r="BZ24" s="5"/>
      <c r="CA24" s="5"/>
      <c r="CB24" s="5"/>
      <c r="CC24" s="5"/>
      <c r="CD24" s="105"/>
      <c r="CE24" s="99"/>
      <c r="CF24" s="5"/>
      <c r="CG24" s="5"/>
      <c r="CH24" s="5"/>
      <c r="CI24" s="5"/>
      <c r="CJ24" s="105"/>
      <c r="CK24" s="99"/>
      <c r="CL24" s="5"/>
      <c r="CM24" s="5"/>
      <c r="CN24" s="5"/>
      <c r="CO24" s="5"/>
      <c r="CP24" s="5"/>
      <c r="CQ24" s="5"/>
      <c r="CR24" s="5"/>
      <c r="CS24" s="5"/>
      <c r="CT24" s="5"/>
      <c r="CU24" s="99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00"/>
      <c r="DG24" s="5"/>
      <c r="DH24" s="5"/>
      <c r="DI24" s="5"/>
      <c r="DJ24" s="5"/>
      <c r="DK24" s="5"/>
      <c r="DL24" s="100"/>
      <c r="DM24" s="5"/>
      <c r="DN24" s="5"/>
      <c r="DO24" s="106"/>
      <c r="DP24" s="101"/>
      <c r="DQ24" s="102"/>
      <c r="DR24" s="58"/>
      <c r="DS24" s="58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3"/>
      <c r="EF24" s="97"/>
      <c r="EG24" s="104"/>
      <c r="EH24" s="104"/>
      <c r="EI24" s="98"/>
      <c r="EJ24" s="185"/>
      <c r="EK24" s="104"/>
      <c r="EL24" s="185"/>
      <c r="EM24" s="104"/>
      <c r="EN24" s="97"/>
      <c r="EO24" s="104"/>
      <c r="EP24" s="104"/>
      <c r="EQ24" s="98"/>
      <c r="ER24" s="104"/>
      <c r="ES24" s="104"/>
      <c r="ET24" s="104"/>
      <c r="EU24" s="104"/>
      <c r="EV24" s="97"/>
      <c r="EW24" s="104"/>
      <c r="EX24" s="104"/>
      <c r="EY24" s="98"/>
      <c r="EZ24" s="5"/>
      <c r="FA24" s="5"/>
      <c r="FB24" s="5"/>
      <c r="FC24" s="5"/>
      <c r="FD24" s="5"/>
      <c r="FE24" s="5"/>
      <c r="FF24" s="5"/>
      <c r="FG24" s="5"/>
      <c r="FH24" s="5"/>
      <c r="FI24" s="99"/>
      <c r="FJ24" s="5"/>
      <c r="FK24" s="106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6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8"/>
      <c r="GI24" s="194"/>
      <c r="GJ24" s="109"/>
      <c r="GK24" s="107"/>
      <c r="GL24" s="107"/>
      <c r="GM24" s="107"/>
      <c r="GN24" s="107"/>
      <c r="GO24" s="107"/>
      <c r="GP24" s="107"/>
      <c r="GQ24" s="107"/>
      <c r="GR24" s="107"/>
      <c r="GS24" s="107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0"/>
      <c r="HE24" s="99"/>
      <c r="HF24" s="5"/>
      <c r="HG24" s="106"/>
    </row>
    <row r="25" spans="1:215" s="163" customFormat="1" ht="79.150000000000006" customHeight="1">
      <c r="A25" s="302" t="s">
        <v>163</v>
      </c>
      <c r="B25" s="153" t="s">
        <v>164</v>
      </c>
      <c r="C25" s="197" t="s">
        <v>165</v>
      </c>
      <c r="D25" s="197" t="s">
        <v>166</v>
      </c>
      <c r="E25" s="154" t="s">
        <v>167</v>
      </c>
      <c r="F25" s="195" t="s">
        <v>168</v>
      </c>
      <c r="G25" s="197" t="s">
        <v>169</v>
      </c>
      <c r="H25" s="197" t="s">
        <v>170</v>
      </c>
      <c r="I25" s="197" t="s">
        <v>171</v>
      </c>
      <c r="J25" s="197" t="s">
        <v>172</v>
      </c>
      <c r="K25" s="305" t="s">
        <v>173</v>
      </c>
      <c r="L25" s="154" t="s">
        <v>174</v>
      </c>
      <c r="M25" s="154" t="s">
        <v>175</v>
      </c>
      <c r="N25" s="154" t="s">
        <v>176</v>
      </c>
      <c r="O25" s="154" t="s">
        <v>177</v>
      </c>
      <c r="P25" s="154" t="s">
        <v>178</v>
      </c>
      <c r="Q25" s="155" t="s">
        <v>179</v>
      </c>
      <c r="R25" s="195" t="s">
        <v>180</v>
      </c>
      <c r="S25" s="154" t="s">
        <v>181</v>
      </c>
      <c r="T25" s="197" t="s">
        <v>182</v>
      </c>
      <c r="U25" s="156" t="s">
        <v>183</v>
      </c>
      <c r="V25" s="154" t="s">
        <v>184</v>
      </c>
      <c r="W25" s="197" t="s">
        <v>185</v>
      </c>
      <c r="X25" s="154" t="s">
        <v>186</v>
      </c>
      <c r="Y25" s="197" t="s">
        <v>187</v>
      </c>
      <c r="Z25" s="155" t="s">
        <v>188</v>
      </c>
      <c r="AA25" s="195" t="s">
        <v>189</v>
      </c>
      <c r="AB25" s="197" t="s">
        <v>190</v>
      </c>
      <c r="AC25" s="197" t="s">
        <v>191</v>
      </c>
      <c r="AD25" s="197" t="s">
        <v>192</v>
      </c>
      <c r="AE25" s="155" t="s">
        <v>193</v>
      </c>
      <c r="AF25" s="306" t="s">
        <v>194</v>
      </c>
      <c r="AG25" s="305" t="s">
        <v>195</v>
      </c>
      <c r="AH25" s="305" t="s">
        <v>196</v>
      </c>
      <c r="AI25" s="305" t="s">
        <v>197</v>
      </c>
      <c r="AJ25" s="305" t="s">
        <v>198</v>
      </c>
      <c r="AK25" s="305" t="s">
        <v>199</v>
      </c>
      <c r="AL25" s="305" t="s">
        <v>200</v>
      </c>
      <c r="AM25" s="305" t="s">
        <v>201</v>
      </c>
      <c r="AN25" s="305" t="s">
        <v>202</v>
      </c>
      <c r="AO25" s="305" t="s">
        <v>203</v>
      </c>
      <c r="AP25" s="305" t="s">
        <v>204</v>
      </c>
      <c r="AQ25" s="305" t="s">
        <v>205</v>
      </c>
      <c r="AR25" s="305" t="s">
        <v>206</v>
      </c>
      <c r="AS25" s="305" t="s">
        <v>207</v>
      </c>
      <c r="AT25" s="305" t="s">
        <v>208</v>
      </c>
      <c r="AU25" s="305" t="s">
        <v>209</v>
      </c>
      <c r="AV25" s="305" t="s">
        <v>210</v>
      </c>
      <c r="AW25" s="305" t="s">
        <v>211</v>
      </c>
      <c r="AX25" s="305" t="s">
        <v>212</v>
      </c>
      <c r="AY25" s="305" t="s">
        <v>213</v>
      </c>
      <c r="AZ25" s="305" t="s">
        <v>214</v>
      </c>
      <c r="BA25" s="305" t="s">
        <v>215</v>
      </c>
      <c r="BB25" s="305" t="s">
        <v>216</v>
      </c>
      <c r="BC25" s="305" t="s">
        <v>217</v>
      </c>
      <c r="BD25" s="305" t="s">
        <v>218</v>
      </c>
      <c r="BE25" s="305" t="s">
        <v>219</v>
      </c>
      <c r="BF25" s="305" t="s">
        <v>220</v>
      </c>
      <c r="BG25" s="305" t="s">
        <v>221</v>
      </c>
      <c r="BH25" s="305" t="s">
        <v>222</v>
      </c>
      <c r="BI25" s="305" t="s">
        <v>223</v>
      </c>
      <c r="BJ25" s="305" t="s">
        <v>224</v>
      </c>
      <c r="BK25" s="305" t="s">
        <v>225</v>
      </c>
      <c r="BL25" s="305" t="s">
        <v>226</v>
      </c>
      <c r="BM25" s="307" t="s">
        <v>227</v>
      </c>
      <c r="BN25" s="195" t="s">
        <v>228</v>
      </c>
      <c r="BO25" s="197" t="s">
        <v>229</v>
      </c>
      <c r="BP25" s="197" t="s">
        <v>230</v>
      </c>
      <c r="BQ25" s="197" t="s">
        <v>231</v>
      </c>
      <c r="BR25" s="197" t="s">
        <v>232</v>
      </c>
      <c r="BS25" s="310" t="s">
        <v>233</v>
      </c>
      <c r="BT25" s="197" t="s">
        <v>234</v>
      </c>
      <c r="BU25" s="308" t="s">
        <v>235</v>
      </c>
      <c r="BV25" s="306" t="s">
        <v>236</v>
      </c>
      <c r="BW25" s="307" t="s">
        <v>237</v>
      </c>
      <c r="BX25" s="305" t="s">
        <v>238</v>
      </c>
      <c r="BY25" s="305" t="s">
        <v>239</v>
      </c>
      <c r="BZ25" s="305" t="s">
        <v>240</v>
      </c>
      <c r="CA25" s="305" t="s">
        <v>241</v>
      </c>
      <c r="CB25" s="305" t="s">
        <v>242</v>
      </c>
      <c r="CC25" s="314" t="s">
        <v>243</v>
      </c>
      <c r="CD25" s="305" t="s">
        <v>244</v>
      </c>
      <c r="CE25" s="307" t="s">
        <v>245</v>
      </c>
      <c r="CF25" s="305" t="s">
        <v>246</v>
      </c>
      <c r="CG25" s="305" t="s">
        <v>247</v>
      </c>
      <c r="CH25" s="305" t="s">
        <v>248</v>
      </c>
      <c r="CI25" s="305" t="s">
        <v>249</v>
      </c>
      <c r="CJ25" s="305" t="s">
        <v>250</v>
      </c>
      <c r="CK25" s="312" t="s">
        <v>251</v>
      </c>
      <c r="CL25" s="197" t="s">
        <v>252</v>
      </c>
      <c r="CM25" s="197" t="s">
        <v>253</v>
      </c>
      <c r="CN25" s="197" t="s">
        <v>254</v>
      </c>
      <c r="CO25" s="197" t="s">
        <v>255</v>
      </c>
      <c r="CP25" s="197" t="s">
        <v>256</v>
      </c>
      <c r="CQ25" s="197" t="s">
        <v>257</v>
      </c>
      <c r="CR25" s="197" t="s">
        <v>258</v>
      </c>
      <c r="CS25" s="197" t="s">
        <v>259</v>
      </c>
      <c r="CT25" s="197" t="s">
        <v>260</v>
      </c>
      <c r="CU25" s="308" t="s">
        <v>261</v>
      </c>
      <c r="CV25" s="197" t="s">
        <v>262</v>
      </c>
      <c r="CW25" s="197" t="s">
        <v>263</v>
      </c>
      <c r="CX25" s="197" t="s">
        <v>264</v>
      </c>
      <c r="CY25" s="197" t="s">
        <v>265</v>
      </c>
      <c r="CZ25" s="197" t="s">
        <v>266</v>
      </c>
      <c r="DA25" s="197" t="s">
        <v>267</v>
      </c>
      <c r="DB25" s="197" t="s">
        <v>268</v>
      </c>
      <c r="DC25" s="197" t="s">
        <v>269</v>
      </c>
      <c r="DD25" s="197" t="s">
        <v>270</v>
      </c>
      <c r="DE25" s="308" t="s">
        <v>271</v>
      </c>
      <c r="DF25" s="195" t="s">
        <v>272</v>
      </c>
      <c r="DG25" s="197" t="s">
        <v>273</v>
      </c>
      <c r="DH25" s="197" t="s">
        <v>274</v>
      </c>
      <c r="DI25" s="197" t="s">
        <v>275</v>
      </c>
      <c r="DJ25" s="197" t="s">
        <v>276</v>
      </c>
      <c r="DK25" s="308" t="s">
        <v>277</v>
      </c>
      <c r="DL25" s="195" t="s">
        <v>278</v>
      </c>
      <c r="DM25" s="197" t="s">
        <v>279</v>
      </c>
      <c r="DN25" s="197" t="s">
        <v>280</v>
      </c>
      <c r="DO25" s="308" t="s">
        <v>281</v>
      </c>
      <c r="DP25" s="195" t="s">
        <v>282</v>
      </c>
      <c r="DQ25" s="197" t="s">
        <v>283</v>
      </c>
      <c r="DR25" s="197" t="s">
        <v>284</v>
      </c>
      <c r="DS25" s="197" t="s">
        <v>285</v>
      </c>
      <c r="DT25" s="197" t="s">
        <v>286</v>
      </c>
      <c r="DU25" s="197" t="s">
        <v>287</v>
      </c>
      <c r="DV25" s="197" t="s">
        <v>288</v>
      </c>
      <c r="DW25" s="197" t="s">
        <v>289</v>
      </c>
      <c r="DX25" s="197" t="s">
        <v>290</v>
      </c>
      <c r="DY25" s="197" t="s">
        <v>291</v>
      </c>
      <c r="DZ25" s="197" t="s">
        <v>292</v>
      </c>
      <c r="EA25" s="197" t="s">
        <v>293</v>
      </c>
      <c r="EB25" s="197" t="s">
        <v>294</v>
      </c>
      <c r="EC25" s="197" t="s">
        <v>295</v>
      </c>
      <c r="ED25" s="318" t="s">
        <v>288</v>
      </c>
      <c r="EE25" s="312" t="s">
        <v>296</v>
      </c>
      <c r="EF25" s="157" t="s">
        <v>297</v>
      </c>
      <c r="EG25" s="158" t="s">
        <v>298</v>
      </c>
      <c r="EH25" s="159" t="s">
        <v>299</v>
      </c>
      <c r="EI25" s="160" t="s">
        <v>300</v>
      </c>
      <c r="EJ25" s="195" t="s">
        <v>393</v>
      </c>
      <c r="EK25" s="182" t="s">
        <v>394</v>
      </c>
      <c r="EL25" s="197" t="s">
        <v>395</v>
      </c>
      <c r="EM25" s="180" t="s">
        <v>396</v>
      </c>
      <c r="EN25" s="195" t="s">
        <v>301</v>
      </c>
      <c r="EO25" s="154" t="s">
        <v>302</v>
      </c>
      <c r="EP25" s="197" t="s">
        <v>303</v>
      </c>
      <c r="EQ25" s="155" t="s">
        <v>304</v>
      </c>
      <c r="ER25" s="195" t="s">
        <v>398</v>
      </c>
      <c r="ES25" s="182" t="s">
        <v>399</v>
      </c>
      <c r="ET25" s="197" t="s">
        <v>395</v>
      </c>
      <c r="EU25" s="180" t="s">
        <v>400</v>
      </c>
      <c r="EV25" s="195" t="s">
        <v>305</v>
      </c>
      <c r="EW25" s="154" t="s">
        <v>306</v>
      </c>
      <c r="EX25" s="197" t="s">
        <v>307</v>
      </c>
      <c r="EY25" s="155" t="s">
        <v>308</v>
      </c>
      <c r="EZ25" s="197" t="s">
        <v>309</v>
      </c>
      <c r="FA25" s="197" t="s">
        <v>310</v>
      </c>
      <c r="FB25" s="197" t="s">
        <v>311</v>
      </c>
      <c r="FC25" s="197" t="s">
        <v>312</v>
      </c>
      <c r="FD25" s="197" t="s">
        <v>313</v>
      </c>
      <c r="FE25" s="197" t="s">
        <v>314</v>
      </c>
      <c r="FF25" s="197" t="s">
        <v>315</v>
      </c>
      <c r="FG25" s="197" t="s">
        <v>316</v>
      </c>
      <c r="FH25" s="197" t="s">
        <v>317</v>
      </c>
      <c r="FI25" s="308" t="s">
        <v>318</v>
      </c>
      <c r="FJ25" s="318" t="s">
        <v>319</v>
      </c>
      <c r="FK25" s="308" t="s">
        <v>320</v>
      </c>
      <c r="FL25" s="318" t="s">
        <v>321</v>
      </c>
      <c r="FM25" s="197" t="s">
        <v>322</v>
      </c>
      <c r="FN25" s="197" t="s">
        <v>323</v>
      </c>
      <c r="FO25" s="197" t="s">
        <v>324</v>
      </c>
      <c r="FP25" s="197" t="s">
        <v>325</v>
      </c>
      <c r="FQ25" s="197" t="s">
        <v>326</v>
      </c>
      <c r="FR25" s="197" t="s">
        <v>327</v>
      </c>
      <c r="FS25" s="197" t="s">
        <v>328</v>
      </c>
      <c r="FT25" s="197" t="s">
        <v>329</v>
      </c>
      <c r="FU25" s="197" t="s">
        <v>330</v>
      </c>
      <c r="FV25" s="197" t="s">
        <v>331</v>
      </c>
      <c r="FW25" s="308" t="s">
        <v>332</v>
      </c>
      <c r="FX25" s="310" t="s">
        <v>356</v>
      </c>
      <c r="FY25" s="197" t="s">
        <v>357</v>
      </c>
      <c r="FZ25" s="197" t="s">
        <v>358</v>
      </c>
      <c r="GA25" s="197" t="s">
        <v>359</v>
      </c>
      <c r="GB25" s="197" t="s">
        <v>360</v>
      </c>
      <c r="GC25" s="197" t="s">
        <v>361</v>
      </c>
      <c r="GD25" s="197" t="s">
        <v>362</v>
      </c>
      <c r="GE25" s="197" t="s">
        <v>363</v>
      </c>
      <c r="GF25" s="197" t="s">
        <v>364</v>
      </c>
      <c r="GG25" s="197" t="s">
        <v>365</v>
      </c>
      <c r="GH25" s="197" t="s">
        <v>366</v>
      </c>
      <c r="GI25" s="308" t="s">
        <v>367</v>
      </c>
      <c r="GJ25" s="310" t="s">
        <v>402</v>
      </c>
      <c r="GK25" s="197" t="s">
        <v>368</v>
      </c>
      <c r="GL25" s="197" t="s">
        <v>369</v>
      </c>
      <c r="GM25" s="197" t="s">
        <v>370</v>
      </c>
      <c r="GN25" s="197" t="s">
        <v>371</v>
      </c>
      <c r="GO25" s="197" t="s">
        <v>372</v>
      </c>
      <c r="GP25" s="197" t="s">
        <v>373</v>
      </c>
      <c r="GQ25" s="197" t="s">
        <v>374</v>
      </c>
      <c r="GR25" s="197" t="s">
        <v>375</v>
      </c>
      <c r="GS25" s="197" t="s">
        <v>376</v>
      </c>
      <c r="GT25" s="197" t="s">
        <v>377</v>
      </c>
      <c r="GU25" s="197" t="s">
        <v>378</v>
      </c>
      <c r="GV25" s="197" t="s">
        <v>379</v>
      </c>
      <c r="GW25" s="197" t="s">
        <v>380</v>
      </c>
      <c r="GX25" s="197" t="s">
        <v>381</v>
      </c>
      <c r="GY25" s="197" t="s">
        <v>382</v>
      </c>
      <c r="GZ25" s="197" t="s">
        <v>383</v>
      </c>
      <c r="HA25" s="197" t="s">
        <v>384</v>
      </c>
      <c r="HB25" s="197" t="s">
        <v>385</v>
      </c>
      <c r="HC25" s="308" t="s">
        <v>386</v>
      </c>
      <c r="HD25" s="357" t="s">
        <v>387</v>
      </c>
      <c r="HE25" s="308" t="s">
        <v>388</v>
      </c>
      <c r="HF25" s="195" t="s">
        <v>387</v>
      </c>
      <c r="HG25" s="308" t="s">
        <v>388</v>
      </c>
    </row>
    <row r="26" spans="1:215" s="163" customFormat="1" ht="46.9" customHeight="1">
      <c r="A26" s="303"/>
      <c r="B26" s="164" t="s">
        <v>333</v>
      </c>
      <c r="C26" s="198"/>
      <c r="D26" s="198"/>
      <c r="E26" s="154" t="s">
        <v>166</v>
      </c>
      <c r="F26" s="304"/>
      <c r="G26" s="198" t="s">
        <v>334</v>
      </c>
      <c r="H26" s="198" t="s">
        <v>335</v>
      </c>
      <c r="I26" s="198" t="s">
        <v>334</v>
      </c>
      <c r="J26" s="198" t="s">
        <v>335</v>
      </c>
      <c r="K26" s="305" t="s">
        <v>334</v>
      </c>
      <c r="L26" s="154" t="s">
        <v>165</v>
      </c>
      <c r="M26" s="154" t="s">
        <v>166</v>
      </c>
      <c r="N26" s="154" t="s">
        <v>165</v>
      </c>
      <c r="O26" s="154" t="s">
        <v>166</v>
      </c>
      <c r="P26" s="154" t="s">
        <v>165</v>
      </c>
      <c r="Q26" s="155" t="s">
        <v>166</v>
      </c>
      <c r="R26" s="304"/>
      <c r="S26" s="154" t="s">
        <v>336</v>
      </c>
      <c r="T26" s="198"/>
      <c r="U26" s="156" t="s">
        <v>337</v>
      </c>
      <c r="V26" s="154" t="s">
        <v>182</v>
      </c>
      <c r="W26" s="198"/>
      <c r="X26" s="154" t="s">
        <v>336</v>
      </c>
      <c r="Y26" s="198"/>
      <c r="Z26" s="155" t="s">
        <v>337</v>
      </c>
      <c r="AA26" s="304"/>
      <c r="AB26" s="198"/>
      <c r="AC26" s="198"/>
      <c r="AD26" s="198"/>
      <c r="AE26" s="155" t="s">
        <v>338</v>
      </c>
      <c r="AF26" s="306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7"/>
      <c r="BN26" s="304"/>
      <c r="BO26" s="198"/>
      <c r="BP26" s="198"/>
      <c r="BQ26" s="198"/>
      <c r="BR26" s="198"/>
      <c r="BS26" s="311"/>
      <c r="BT26" s="198"/>
      <c r="BU26" s="309"/>
      <c r="BV26" s="306"/>
      <c r="BW26" s="307"/>
      <c r="BX26" s="305"/>
      <c r="BY26" s="305"/>
      <c r="BZ26" s="305"/>
      <c r="CA26" s="305"/>
      <c r="CB26" s="305"/>
      <c r="CC26" s="314"/>
      <c r="CD26" s="305"/>
      <c r="CE26" s="307"/>
      <c r="CF26" s="305"/>
      <c r="CG26" s="305"/>
      <c r="CH26" s="305"/>
      <c r="CI26" s="305"/>
      <c r="CJ26" s="305"/>
      <c r="CK26" s="313"/>
      <c r="CL26" s="198"/>
      <c r="CM26" s="198"/>
      <c r="CN26" s="198"/>
      <c r="CO26" s="198"/>
      <c r="CP26" s="198"/>
      <c r="CQ26" s="198"/>
      <c r="CR26" s="198"/>
      <c r="CS26" s="198"/>
      <c r="CT26" s="198"/>
      <c r="CU26" s="309"/>
      <c r="CV26" s="198"/>
      <c r="CW26" s="198"/>
      <c r="CX26" s="198"/>
      <c r="CY26" s="198"/>
      <c r="CZ26" s="198"/>
      <c r="DA26" s="198"/>
      <c r="DB26" s="198"/>
      <c r="DC26" s="198"/>
      <c r="DD26" s="198"/>
      <c r="DE26" s="309"/>
      <c r="DF26" s="304"/>
      <c r="DG26" s="198"/>
      <c r="DH26" s="198"/>
      <c r="DI26" s="198"/>
      <c r="DJ26" s="198"/>
      <c r="DK26" s="309"/>
      <c r="DL26" s="304"/>
      <c r="DM26" s="198"/>
      <c r="DN26" s="198"/>
      <c r="DO26" s="309"/>
      <c r="DP26" s="304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320"/>
      <c r="EE26" s="313"/>
      <c r="EF26" s="157" t="s">
        <v>339</v>
      </c>
      <c r="EG26" s="158" t="s">
        <v>340</v>
      </c>
      <c r="EH26" s="158" t="s">
        <v>339</v>
      </c>
      <c r="EI26" s="160" t="s">
        <v>340</v>
      </c>
      <c r="EJ26" s="196"/>
      <c r="EK26" s="181" t="s">
        <v>397</v>
      </c>
      <c r="EL26" s="198"/>
      <c r="EM26" s="179" t="s">
        <v>397</v>
      </c>
      <c r="EN26" s="196"/>
      <c r="EO26" s="162" t="s">
        <v>341</v>
      </c>
      <c r="EP26" s="315"/>
      <c r="EQ26" s="161" t="s">
        <v>341</v>
      </c>
      <c r="ER26" s="196"/>
      <c r="ES26" s="181" t="s">
        <v>401</v>
      </c>
      <c r="ET26" s="198"/>
      <c r="EU26" s="179" t="s">
        <v>401</v>
      </c>
      <c r="EV26" s="196"/>
      <c r="EW26" s="162" t="s">
        <v>342</v>
      </c>
      <c r="EX26" s="315"/>
      <c r="EY26" s="161" t="s">
        <v>342</v>
      </c>
      <c r="EZ26" s="198"/>
      <c r="FA26" s="198"/>
      <c r="FB26" s="198"/>
      <c r="FC26" s="198"/>
      <c r="FD26" s="198"/>
      <c r="FE26" s="198"/>
      <c r="FF26" s="198"/>
      <c r="FG26" s="198"/>
      <c r="FH26" s="198"/>
      <c r="FI26" s="309"/>
      <c r="FJ26" s="319"/>
      <c r="FK26" s="309"/>
      <c r="FL26" s="320"/>
      <c r="FM26" s="198"/>
      <c r="FN26" s="198"/>
      <c r="FO26" s="198"/>
      <c r="FP26" s="198"/>
      <c r="FQ26" s="198"/>
      <c r="FR26" s="198"/>
      <c r="FS26" s="198"/>
      <c r="FT26" s="198"/>
      <c r="FU26" s="198"/>
      <c r="FV26" s="198"/>
      <c r="FW26" s="309"/>
      <c r="FX26" s="311"/>
      <c r="FY26" s="198"/>
      <c r="FZ26" s="198"/>
      <c r="GA26" s="198"/>
      <c r="GB26" s="198"/>
      <c r="GC26" s="198"/>
      <c r="GD26" s="198"/>
      <c r="GE26" s="198"/>
      <c r="GF26" s="198"/>
      <c r="GG26" s="198"/>
      <c r="GH26" s="198"/>
      <c r="GI26" s="309"/>
      <c r="GJ26" s="311"/>
      <c r="GK26" s="198"/>
      <c r="GL26" s="198"/>
      <c r="GM26" s="198"/>
      <c r="GN26" s="198"/>
      <c r="GO26" s="198"/>
      <c r="GP26" s="198"/>
      <c r="GQ26" s="198"/>
      <c r="GR26" s="198"/>
      <c r="GS26" s="198"/>
      <c r="GT26" s="198"/>
      <c r="GU26" s="198"/>
      <c r="GV26" s="198"/>
      <c r="GW26" s="198"/>
      <c r="GX26" s="198"/>
      <c r="GY26" s="198"/>
      <c r="GZ26" s="198"/>
      <c r="HA26" s="198"/>
      <c r="HB26" s="198"/>
      <c r="HC26" s="309"/>
      <c r="HD26" s="358"/>
      <c r="HE26" s="309"/>
      <c r="HF26" s="304"/>
      <c r="HG26" s="309"/>
    </row>
    <row r="27" spans="1:215" s="111" customFormat="1" ht="18" customHeight="1">
      <c r="A27" s="337" t="s">
        <v>343</v>
      </c>
      <c r="B27" s="338"/>
      <c r="C27" s="339" t="s">
        <v>344</v>
      </c>
      <c r="D27" s="200"/>
      <c r="E27" s="200"/>
      <c r="F27" s="199" t="s">
        <v>344</v>
      </c>
      <c r="G27" s="200"/>
      <c r="H27" s="200"/>
      <c r="I27" s="200"/>
      <c r="J27" s="200"/>
      <c r="K27" s="200"/>
      <c r="L27" s="340"/>
      <c r="M27" s="340"/>
      <c r="N27" s="340"/>
      <c r="O27" s="340"/>
      <c r="P27" s="340"/>
      <c r="Q27" s="341"/>
      <c r="R27" s="199" t="s">
        <v>344</v>
      </c>
      <c r="S27" s="200"/>
      <c r="T27" s="200"/>
      <c r="U27" s="200"/>
      <c r="V27" s="200"/>
      <c r="W27" s="200"/>
      <c r="X27" s="200"/>
      <c r="Y27" s="200"/>
      <c r="Z27" s="201"/>
      <c r="AA27" s="199" t="s">
        <v>344</v>
      </c>
      <c r="AB27" s="200"/>
      <c r="AC27" s="200"/>
      <c r="AD27" s="200"/>
      <c r="AE27" s="201"/>
      <c r="AF27" s="199" t="s">
        <v>345</v>
      </c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1"/>
      <c r="BN27" s="199" t="s">
        <v>344</v>
      </c>
      <c r="BO27" s="200"/>
      <c r="BP27" s="200"/>
      <c r="BQ27" s="200"/>
      <c r="BR27" s="200"/>
      <c r="BS27" s="200"/>
      <c r="BT27" s="200"/>
      <c r="BU27" s="201"/>
      <c r="BV27" s="316" t="s">
        <v>404</v>
      </c>
      <c r="BW27" s="317"/>
      <c r="BX27" s="199" t="s">
        <v>346</v>
      </c>
      <c r="BY27" s="200"/>
      <c r="BZ27" s="200"/>
      <c r="CA27" s="200"/>
      <c r="CB27" s="200"/>
      <c r="CC27" s="200"/>
      <c r="CD27" s="200"/>
      <c r="CE27" s="201"/>
      <c r="CF27" s="199" t="s">
        <v>346</v>
      </c>
      <c r="CG27" s="200"/>
      <c r="CH27" s="200"/>
      <c r="CI27" s="200"/>
      <c r="CJ27" s="200"/>
      <c r="CK27" s="201"/>
      <c r="CL27" s="199" t="s">
        <v>346</v>
      </c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1"/>
      <c r="DF27" s="199" t="s">
        <v>346</v>
      </c>
      <c r="DG27" s="200"/>
      <c r="DH27" s="200"/>
      <c r="DI27" s="200"/>
      <c r="DJ27" s="200"/>
      <c r="DK27" s="201"/>
      <c r="DL27" s="199" t="s">
        <v>346</v>
      </c>
      <c r="DM27" s="200"/>
      <c r="DN27" s="200"/>
      <c r="DO27" s="201"/>
      <c r="DP27" s="199" t="s">
        <v>346</v>
      </c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1"/>
      <c r="EF27" s="348" t="s">
        <v>344</v>
      </c>
      <c r="EG27" s="349"/>
      <c r="EH27" s="349"/>
      <c r="EI27" s="350"/>
      <c r="EJ27" s="199" t="s">
        <v>347</v>
      </c>
      <c r="EK27" s="200"/>
      <c r="EL27" s="200"/>
      <c r="EM27" s="201"/>
      <c r="EN27" s="199" t="s">
        <v>347</v>
      </c>
      <c r="EO27" s="200"/>
      <c r="EP27" s="200"/>
      <c r="EQ27" s="201"/>
      <c r="ER27" s="199" t="s">
        <v>347</v>
      </c>
      <c r="ES27" s="200"/>
      <c r="ET27" s="200"/>
      <c r="EU27" s="201"/>
      <c r="EV27" s="199" t="s">
        <v>347</v>
      </c>
      <c r="EW27" s="200"/>
      <c r="EX27" s="200"/>
      <c r="EY27" s="201"/>
      <c r="EZ27" s="199" t="s">
        <v>346</v>
      </c>
      <c r="FA27" s="200"/>
      <c r="FB27" s="200"/>
      <c r="FC27" s="200"/>
      <c r="FD27" s="200"/>
      <c r="FE27" s="200"/>
      <c r="FF27" s="200"/>
      <c r="FG27" s="200"/>
      <c r="FH27" s="200"/>
      <c r="FI27" s="201"/>
      <c r="FJ27" s="199" t="s">
        <v>348</v>
      </c>
      <c r="FK27" s="201"/>
      <c r="FL27" s="199" t="s">
        <v>349</v>
      </c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1"/>
      <c r="FX27" s="354" t="s">
        <v>389</v>
      </c>
      <c r="FY27" s="355"/>
      <c r="FZ27" s="355"/>
      <c r="GA27" s="355"/>
      <c r="GB27" s="355"/>
      <c r="GC27" s="355"/>
      <c r="GD27" s="355"/>
      <c r="GE27" s="355"/>
      <c r="GF27" s="355"/>
      <c r="GG27" s="355"/>
      <c r="GH27" s="355"/>
      <c r="GI27" s="356"/>
      <c r="GJ27" s="354" t="s">
        <v>389</v>
      </c>
      <c r="GK27" s="355"/>
      <c r="GL27" s="355"/>
      <c r="GM27" s="355"/>
      <c r="GN27" s="355"/>
      <c r="GO27" s="355"/>
      <c r="GP27" s="355"/>
      <c r="GQ27" s="355"/>
      <c r="GR27" s="355"/>
      <c r="GS27" s="355"/>
      <c r="GT27" s="355"/>
      <c r="GU27" s="355"/>
      <c r="GV27" s="355"/>
      <c r="GW27" s="355"/>
      <c r="GX27" s="355"/>
      <c r="GY27" s="355"/>
      <c r="GZ27" s="355"/>
      <c r="HA27" s="355"/>
      <c r="HB27" s="355"/>
      <c r="HC27" s="356"/>
      <c r="HD27" s="199" t="s">
        <v>348</v>
      </c>
      <c r="HE27" s="201"/>
      <c r="HF27" s="199" t="s">
        <v>348</v>
      </c>
      <c r="HG27" s="201"/>
    </row>
    <row r="28" spans="1:215" s="115" customFormat="1" ht="16.899999999999999" customHeight="1" thickBot="1">
      <c r="A28" s="329" t="s">
        <v>350</v>
      </c>
      <c r="B28" s="330"/>
      <c r="C28" s="331"/>
      <c r="D28" s="332"/>
      <c r="E28" s="332"/>
      <c r="F28" s="331"/>
      <c r="G28" s="332"/>
      <c r="H28" s="332"/>
      <c r="I28" s="332"/>
      <c r="J28" s="332"/>
      <c r="K28" s="332"/>
      <c r="L28" s="333"/>
      <c r="M28" s="333"/>
      <c r="N28" s="333"/>
      <c r="O28" s="333"/>
      <c r="P28" s="333"/>
      <c r="Q28" s="334"/>
      <c r="R28" s="331"/>
      <c r="S28" s="332"/>
      <c r="T28" s="332"/>
      <c r="U28" s="332"/>
      <c r="V28" s="332"/>
      <c r="W28" s="332"/>
      <c r="X28" s="332"/>
      <c r="Y28" s="332"/>
      <c r="Z28" s="335"/>
      <c r="AA28" s="326"/>
      <c r="AB28" s="327"/>
      <c r="AC28" s="327"/>
      <c r="AD28" s="327"/>
      <c r="AE28" s="328"/>
      <c r="AF28" s="336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7"/>
      <c r="BI28" s="327"/>
      <c r="BJ28" s="327"/>
      <c r="BK28" s="327"/>
      <c r="BL28" s="327"/>
      <c r="BM28" s="328"/>
      <c r="BN28" s="321"/>
      <c r="BO28" s="322"/>
      <c r="BP28" s="322"/>
      <c r="BQ28" s="322"/>
      <c r="BR28" s="322"/>
      <c r="BS28" s="322"/>
      <c r="BT28" s="322"/>
      <c r="BU28" s="323"/>
      <c r="BV28" s="324"/>
      <c r="BW28" s="325"/>
      <c r="BX28" s="326" t="s">
        <v>351</v>
      </c>
      <c r="BY28" s="327"/>
      <c r="BZ28" s="327"/>
      <c r="CA28" s="327"/>
      <c r="CB28" s="327"/>
      <c r="CC28" s="327"/>
      <c r="CD28" s="327"/>
      <c r="CE28" s="328"/>
      <c r="CF28" s="326" t="s">
        <v>352</v>
      </c>
      <c r="CG28" s="327"/>
      <c r="CH28" s="327"/>
      <c r="CI28" s="327"/>
      <c r="CJ28" s="327"/>
      <c r="CK28" s="328"/>
      <c r="CL28" s="326" t="s">
        <v>353</v>
      </c>
      <c r="CM28" s="327"/>
      <c r="CN28" s="327"/>
      <c r="CO28" s="327"/>
      <c r="CP28" s="327"/>
      <c r="CQ28" s="327"/>
      <c r="CR28" s="327"/>
      <c r="CS28" s="327"/>
      <c r="CT28" s="327"/>
      <c r="CU28" s="327"/>
      <c r="CV28" s="327"/>
      <c r="CW28" s="327"/>
      <c r="CX28" s="327"/>
      <c r="CY28" s="327"/>
      <c r="CZ28" s="327"/>
      <c r="DA28" s="327"/>
      <c r="DB28" s="327"/>
      <c r="DC28" s="327"/>
      <c r="DD28" s="327"/>
      <c r="DE28" s="328"/>
      <c r="DF28" s="326" t="s">
        <v>354</v>
      </c>
      <c r="DG28" s="327"/>
      <c r="DH28" s="327"/>
      <c r="DI28" s="327"/>
      <c r="DJ28" s="327"/>
      <c r="DK28" s="327"/>
      <c r="DL28" s="326" t="s">
        <v>355</v>
      </c>
      <c r="DM28" s="327"/>
      <c r="DN28" s="327"/>
      <c r="DO28" s="328"/>
      <c r="DP28" s="342"/>
      <c r="DQ28" s="343"/>
      <c r="DR28" s="343"/>
      <c r="DS28" s="343"/>
      <c r="DT28" s="343"/>
      <c r="DU28" s="343"/>
      <c r="DV28" s="343"/>
      <c r="DW28" s="343"/>
      <c r="DX28" s="343"/>
      <c r="DY28" s="343"/>
      <c r="DZ28" s="343"/>
      <c r="EA28" s="343"/>
      <c r="EB28" s="343"/>
      <c r="EC28" s="343"/>
      <c r="ED28" s="343"/>
      <c r="EE28" s="344"/>
      <c r="EF28" s="345"/>
      <c r="EG28" s="346"/>
      <c r="EH28" s="346"/>
      <c r="EI28" s="347"/>
      <c r="EJ28" s="183"/>
      <c r="EK28" s="183"/>
      <c r="EL28" s="183"/>
      <c r="EM28" s="183"/>
      <c r="EN28" s="345"/>
      <c r="EO28" s="346"/>
      <c r="EP28" s="346"/>
      <c r="EQ28" s="347"/>
      <c r="ER28" s="183"/>
      <c r="ES28" s="183"/>
      <c r="ET28" s="183"/>
      <c r="EU28" s="183"/>
      <c r="EV28" s="112"/>
      <c r="EW28" s="113"/>
      <c r="EX28" s="113"/>
      <c r="EY28" s="114"/>
      <c r="EZ28" s="326" t="s">
        <v>403</v>
      </c>
      <c r="FA28" s="327"/>
      <c r="FB28" s="327"/>
      <c r="FC28" s="327"/>
      <c r="FD28" s="327"/>
      <c r="FE28" s="327"/>
      <c r="FF28" s="327"/>
      <c r="FG28" s="327"/>
      <c r="FH28" s="327"/>
      <c r="FI28" s="328"/>
      <c r="FJ28" s="326"/>
      <c r="FK28" s="328"/>
      <c r="FL28" s="331"/>
      <c r="FM28" s="332"/>
      <c r="FN28" s="332"/>
      <c r="FO28" s="332"/>
      <c r="FP28" s="332"/>
      <c r="FQ28" s="332"/>
      <c r="FR28" s="332"/>
      <c r="FS28" s="332"/>
      <c r="FT28" s="332"/>
      <c r="FU28" s="332"/>
      <c r="FV28" s="332"/>
      <c r="FW28" s="335"/>
      <c r="FX28" s="351"/>
      <c r="FY28" s="352"/>
      <c r="FZ28" s="352"/>
      <c r="GA28" s="352"/>
      <c r="GB28" s="352"/>
      <c r="GC28" s="352"/>
      <c r="GD28" s="352"/>
      <c r="GE28" s="352"/>
      <c r="GF28" s="352"/>
      <c r="GG28" s="352"/>
      <c r="GH28" s="352"/>
      <c r="GI28" s="353"/>
      <c r="GJ28" s="351"/>
      <c r="GK28" s="352"/>
      <c r="GL28" s="352"/>
      <c r="GM28" s="352"/>
      <c r="GN28" s="352"/>
      <c r="GO28" s="352"/>
      <c r="GP28" s="352"/>
      <c r="GQ28" s="352"/>
      <c r="GR28" s="352"/>
      <c r="GS28" s="352"/>
      <c r="GT28" s="352"/>
      <c r="GU28" s="352"/>
      <c r="GV28" s="352"/>
      <c r="GW28" s="352"/>
      <c r="GX28" s="352"/>
      <c r="GY28" s="352"/>
      <c r="GZ28" s="352"/>
      <c r="HA28" s="352"/>
      <c r="HB28" s="352"/>
      <c r="HC28" s="353"/>
      <c r="HD28" s="326"/>
      <c r="HE28" s="328"/>
      <c r="HF28" s="326"/>
      <c r="HG28" s="328"/>
    </row>
    <row r="29" spans="1:2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116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5"/>
      <c r="BO29" s="5"/>
      <c r="BP29" s="5"/>
      <c r="BQ29" s="5"/>
      <c r="BR29" s="5"/>
      <c r="BS29" s="5"/>
      <c r="BT29" s="5"/>
      <c r="BU29" s="5"/>
    </row>
    <row r="30" spans="1:2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16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5"/>
      <c r="BO30" s="5"/>
      <c r="BP30" s="5"/>
      <c r="BQ30" s="5"/>
      <c r="BR30" s="5"/>
      <c r="BS30" s="5"/>
      <c r="BT30" s="5"/>
      <c r="BU30" s="5"/>
    </row>
    <row r="31" spans="1:2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16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5"/>
      <c r="BO31" s="5"/>
      <c r="BP31" s="5"/>
      <c r="BQ31" s="5"/>
      <c r="BR31" s="5"/>
      <c r="BS31" s="5"/>
      <c r="BT31" s="5"/>
      <c r="BU31" s="5"/>
    </row>
    <row r="32" spans="1:2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116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5"/>
      <c r="BO32" s="5"/>
      <c r="BP32" s="5"/>
      <c r="BQ32" s="5"/>
      <c r="BR32" s="5"/>
      <c r="BS32" s="5"/>
      <c r="BT32" s="5"/>
      <c r="BU32" s="5"/>
    </row>
    <row r="33" spans="1:7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116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5"/>
      <c r="BO33" s="5"/>
      <c r="BP33" s="5"/>
      <c r="BQ33" s="5"/>
      <c r="BR33" s="5"/>
      <c r="BS33" s="5"/>
      <c r="BT33" s="5"/>
      <c r="BU33" s="5"/>
    </row>
    <row r="34" spans="1:7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116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5"/>
      <c r="BO34" s="5"/>
      <c r="BP34" s="5"/>
      <c r="BQ34" s="5"/>
      <c r="BR34" s="5"/>
      <c r="BS34" s="5"/>
      <c r="BT34" s="5"/>
      <c r="BU34" s="5"/>
    </row>
    <row r="35" spans="1:7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116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5"/>
      <c r="BO35" s="5"/>
      <c r="BP35" s="5"/>
      <c r="BQ35" s="5"/>
      <c r="BR35" s="5"/>
      <c r="BS35" s="5"/>
      <c r="BT35" s="5"/>
      <c r="BU35" s="5"/>
    </row>
    <row r="36" spans="1:7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116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5"/>
      <c r="BO36" s="5"/>
      <c r="BP36" s="5"/>
      <c r="BQ36" s="5"/>
      <c r="BR36" s="5"/>
      <c r="BS36" s="5"/>
      <c r="BT36" s="5"/>
      <c r="BU36" s="5"/>
    </row>
    <row r="37" spans="1:7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116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5"/>
      <c r="BO37" s="5"/>
      <c r="BP37" s="5"/>
      <c r="BQ37" s="5"/>
      <c r="BR37" s="5"/>
      <c r="BS37" s="5"/>
      <c r="BT37" s="5"/>
      <c r="BU37" s="5"/>
    </row>
    <row r="38" spans="1:7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116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5"/>
      <c r="BO38" s="5"/>
      <c r="BP38" s="5"/>
      <c r="BQ38" s="5"/>
      <c r="BR38" s="5"/>
      <c r="BS38" s="5"/>
      <c r="BT38" s="5"/>
      <c r="BU38" s="5"/>
    </row>
  </sheetData>
  <mergeCells count="400">
    <mergeCell ref="GJ28:HC28"/>
    <mergeCell ref="HD28:HE28"/>
    <mergeCell ref="HF28:HG28"/>
    <mergeCell ref="HG25:HG26"/>
    <mergeCell ref="HD27:HE27"/>
    <mergeCell ref="HF27:HG27"/>
    <mergeCell ref="FX27:GI27"/>
    <mergeCell ref="GJ27:HC27"/>
    <mergeCell ref="HA25:HA26"/>
    <mergeCell ref="HB25:HB26"/>
    <mergeCell ref="HC25:HC26"/>
    <mergeCell ref="HD25:HD26"/>
    <mergeCell ref="HE25:HE26"/>
    <mergeCell ref="HF25:HF26"/>
    <mergeCell ref="GU25:GU26"/>
    <mergeCell ref="GV25:GV26"/>
    <mergeCell ref="GW25:GW26"/>
    <mergeCell ref="GX25:GX26"/>
    <mergeCell ref="GY25:GY26"/>
    <mergeCell ref="GZ25:GZ26"/>
    <mergeCell ref="GO25:GO26"/>
    <mergeCell ref="GP25:GP26"/>
    <mergeCell ref="GQ25:GQ26"/>
    <mergeCell ref="GR25:GR26"/>
    <mergeCell ref="GS25:GS26"/>
    <mergeCell ref="GT25:GT26"/>
    <mergeCell ref="GI25:GI26"/>
    <mergeCell ref="GJ25:GJ26"/>
    <mergeCell ref="GK25:GK26"/>
    <mergeCell ref="GL25:GL26"/>
    <mergeCell ref="GM25:GM26"/>
    <mergeCell ref="GN25:GN26"/>
    <mergeCell ref="GC25:GC26"/>
    <mergeCell ref="GD25:GD26"/>
    <mergeCell ref="GE25:GE26"/>
    <mergeCell ref="GF25:GF26"/>
    <mergeCell ref="GG25:GG26"/>
    <mergeCell ref="GH25:GH26"/>
    <mergeCell ref="FL28:FW28"/>
    <mergeCell ref="FX25:FX26"/>
    <mergeCell ref="FY25:FY26"/>
    <mergeCell ref="FZ25:FZ26"/>
    <mergeCell ref="GA25:GA26"/>
    <mergeCell ref="GB25:GB26"/>
    <mergeCell ref="FL27:FW27"/>
    <mergeCell ref="FL25:FL26"/>
    <mergeCell ref="FM25:FM26"/>
    <mergeCell ref="FN25:FN26"/>
    <mergeCell ref="FO25:FO26"/>
    <mergeCell ref="FV25:FV26"/>
    <mergeCell ref="FW25:FW26"/>
    <mergeCell ref="FU25:FU26"/>
    <mergeCell ref="FX28:GI28"/>
    <mergeCell ref="DL28:DO28"/>
    <mergeCell ref="DP28:EE28"/>
    <mergeCell ref="EF28:EI28"/>
    <mergeCell ref="EN28:EQ28"/>
    <mergeCell ref="EZ28:FI28"/>
    <mergeCell ref="FJ28:FK28"/>
    <mergeCell ref="EF27:EI27"/>
    <mergeCell ref="EN27:EQ27"/>
    <mergeCell ref="EV27:EY27"/>
    <mergeCell ref="EZ27:FI27"/>
    <mergeCell ref="FJ27:FK27"/>
    <mergeCell ref="EJ27:EM27"/>
    <mergeCell ref="FD25:FD26"/>
    <mergeCell ref="FE25:FE26"/>
    <mergeCell ref="BN28:BU28"/>
    <mergeCell ref="BV28:BW28"/>
    <mergeCell ref="BX28:CE28"/>
    <mergeCell ref="CF28:CK28"/>
    <mergeCell ref="CL28:DE28"/>
    <mergeCell ref="DF28:DK28"/>
    <mergeCell ref="A28:B28"/>
    <mergeCell ref="C28:E28"/>
    <mergeCell ref="F28:Q28"/>
    <mergeCell ref="R28:Z28"/>
    <mergeCell ref="AA28:AE28"/>
    <mergeCell ref="AF28:BM28"/>
    <mergeCell ref="BX27:CE27"/>
    <mergeCell ref="CF27:CK27"/>
    <mergeCell ref="CL27:DE27"/>
    <mergeCell ref="DF27:DK27"/>
    <mergeCell ref="DL27:DO27"/>
    <mergeCell ref="DP27:EE27"/>
    <mergeCell ref="A27:B27"/>
    <mergeCell ref="C27:E27"/>
    <mergeCell ref="F27:Q27"/>
    <mergeCell ref="R27:Z27"/>
    <mergeCell ref="AA27:AE27"/>
    <mergeCell ref="AF27:BM27"/>
    <mergeCell ref="BN27:BU27"/>
    <mergeCell ref="BV27:BW27"/>
    <mergeCell ref="FP25:FP26"/>
    <mergeCell ref="FQ25:FQ26"/>
    <mergeCell ref="FR25:FR26"/>
    <mergeCell ref="FS25:FS26"/>
    <mergeCell ref="FT25:FT26"/>
    <mergeCell ref="FJ25:FJ26"/>
    <mergeCell ref="FK25:FK26"/>
    <mergeCell ref="FF25:FF26"/>
    <mergeCell ref="FG25:FG26"/>
    <mergeCell ref="FH25:FH26"/>
    <mergeCell ref="FI25:FI26"/>
    <mergeCell ref="EV25:EV26"/>
    <mergeCell ref="EX25:EX26"/>
    <mergeCell ref="EZ25:EZ26"/>
    <mergeCell ref="FA25:FA26"/>
    <mergeCell ref="FB25:FB26"/>
    <mergeCell ref="FC25:FC26"/>
    <mergeCell ref="EB25:EB26"/>
    <mergeCell ref="EC25:EC26"/>
    <mergeCell ref="ED25:ED26"/>
    <mergeCell ref="EE25:EE26"/>
    <mergeCell ref="EN25:EN26"/>
    <mergeCell ref="EP25:EP26"/>
    <mergeCell ref="DV25:DV26"/>
    <mergeCell ref="DW25:DW26"/>
    <mergeCell ref="DX25:DX26"/>
    <mergeCell ref="DY25:DY26"/>
    <mergeCell ref="DZ25:DZ26"/>
    <mergeCell ref="EA25:EA26"/>
    <mergeCell ref="EJ25:EJ26"/>
    <mergeCell ref="EL25:EL26"/>
    <mergeCell ref="DP25:DP26"/>
    <mergeCell ref="DQ25:DQ26"/>
    <mergeCell ref="DR25:DR26"/>
    <mergeCell ref="DS25:DS26"/>
    <mergeCell ref="DT25:DT26"/>
    <mergeCell ref="DU25:DU26"/>
    <mergeCell ref="DJ25:DJ26"/>
    <mergeCell ref="DK25:DK26"/>
    <mergeCell ref="DL25:DL26"/>
    <mergeCell ref="DM25:DM26"/>
    <mergeCell ref="DN25:DN26"/>
    <mergeCell ref="DO25:DO26"/>
    <mergeCell ref="DD25:DD26"/>
    <mergeCell ref="DE25:DE26"/>
    <mergeCell ref="DF25:DF26"/>
    <mergeCell ref="DG25:DG26"/>
    <mergeCell ref="DH25:DH26"/>
    <mergeCell ref="DI25:DI26"/>
    <mergeCell ref="CX25:CX26"/>
    <mergeCell ref="CY25:CY26"/>
    <mergeCell ref="CZ25:CZ26"/>
    <mergeCell ref="DA25:DA26"/>
    <mergeCell ref="DB25:DB26"/>
    <mergeCell ref="DC25:DC26"/>
    <mergeCell ref="CR25:CR26"/>
    <mergeCell ref="CS25:CS26"/>
    <mergeCell ref="CT25:CT26"/>
    <mergeCell ref="CU25:CU26"/>
    <mergeCell ref="CV25:CV26"/>
    <mergeCell ref="CW25:CW26"/>
    <mergeCell ref="CL25:CL26"/>
    <mergeCell ref="CM25:CM26"/>
    <mergeCell ref="CN25:CN26"/>
    <mergeCell ref="CO25:CO26"/>
    <mergeCell ref="CP25:CP26"/>
    <mergeCell ref="CQ25:CQ26"/>
    <mergeCell ref="CF25:CF26"/>
    <mergeCell ref="CG25:CG26"/>
    <mergeCell ref="CH25:CH26"/>
    <mergeCell ref="CI25:CI26"/>
    <mergeCell ref="CJ25:CJ26"/>
    <mergeCell ref="CK25:CK26"/>
    <mergeCell ref="BZ25:BZ26"/>
    <mergeCell ref="CA25:CA26"/>
    <mergeCell ref="CB25:CB26"/>
    <mergeCell ref="CC25:CC26"/>
    <mergeCell ref="CD25:CD26"/>
    <mergeCell ref="CE25:CE26"/>
    <mergeCell ref="BT25:BT26"/>
    <mergeCell ref="BU25:BU26"/>
    <mergeCell ref="BV25:BV26"/>
    <mergeCell ref="BW25:BW26"/>
    <mergeCell ref="BX25:BX26"/>
    <mergeCell ref="BY25:BY26"/>
    <mergeCell ref="BN25:BN26"/>
    <mergeCell ref="BO25:BO26"/>
    <mergeCell ref="BP25:BP26"/>
    <mergeCell ref="BQ25:BQ26"/>
    <mergeCell ref="BR25:BR26"/>
    <mergeCell ref="BS25:BS26"/>
    <mergeCell ref="BH25:BH26"/>
    <mergeCell ref="BI25:BI26"/>
    <mergeCell ref="BJ25:BJ26"/>
    <mergeCell ref="BK25:BK26"/>
    <mergeCell ref="BL25:BL26"/>
    <mergeCell ref="BM25:BM26"/>
    <mergeCell ref="BB25:BB26"/>
    <mergeCell ref="BC25:BC26"/>
    <mergeCell ref="BD25:BD26"/>
    <mergeCell ref="BE25:BE26"/>
    <mergeCell ref="BF25:BF26"/>
    <mergeCell ref="BG25:BG26"/>
    <mergeCell ref="AV25:AV26"/>
    <mergeCell ref="AW25:AW26"/>
    <mergeCell ref="AX25:AX26"/>
    <mergeCell ref="AY25:AY26"/>
    <mergeCell ref="AZ25:AZ26"/>
    <mergeCell ref="BA25:BA26"/>
    <mergeCell ref="AP25:AP26"/>
    <mergeCell ref="AQ25:AQ26"/>
    <mergeCell ref="AR25:AR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C25:AC26"/>
    <mergeCell ref="AD25:AD26"/>
    <mergeCell ref="AF25:AF26"/>
    <mergeCell ref="AG25:AG26"/>
    <mergeCell ref="AH25:AH26"/>
    <mergeCell ref="AI25:AI26"/>
    <mergeCell ref="R25:R26"/>
    <mergeCell ref="T25:T26"/>
    <mergeCell ref="W25:W26"/>
    <mergeCell ref="Y25:Y26"/>
    <mergeCell ref="AA25:AA26"/>
    <mergeCell ref="AB25:AB26"/>
    <mergeCell ref="F25:F26"/>
    <mergeCell ref="G25:G26"/>
    <mergeCell ref="H25:H26"/>
    <mergeCell ref="I25:I26"/>
    <mergeCell ref="J25:J26"/>
    <mergeCell ref="K25:K26"/>
    <mergeCell ref="A21:B21"/>
    <mergeCell ref="A22:B22"/>
    <mergeCell ref="A23:B23"/>
    <mergeCell ref="A25:A26"/>
    <mergeCell ref="C25:C26"/>
    <mergeCell ref="D25:D26"/>
    <mergeCell ref="A15:B15"/>
    <mergeCell ref="A16:B16"/>
    <mergeCell ref="A17:B17"/>
    <mergeCell ref="A18:B18"/>
    <mergeCell ref="A19:B19"/>
    <mergeCell ref="A20:B20"/>
    <mergeCell ref="A8:B8"/>
    <mergeCell ref="A10:B10"/>
    <mergeCell ref="A11:B11"/>
    <mergeCell ref="A12:B12"/>
    <mergeCell ref="A13:B13"/>
    <mergeCell ref="A14:B14"/>
    <mergeCell ref="CP6:CQ6"/>
    <mergeCell ref="CX6:CY6"/>
    <mergeCell ref="CZ6:DA6"/>
    <mergeCell ref="BJ5:BK6"/>
    <mergeCell ref="BL5:BM6"/>
    <mergeCell ref="BN5:BO6"/>
    <mergeCell ref="BP5:BQ6"/>
    <mergeCell ref="BR5:BS6"/>
    <mergeCell ref="BT5:BU6"/>
    <mergeCell ref="AX5:AY6"/>
    <mergeCell ref="AZ5:BA6"/>
    <mergeCell ref="BB5:BC6"/>
    <mergeCell ref="BD5:BE6"/>
    <mergeCell ref="BF5:BG6"/>
    <mergeCell ref="BH5:BI6"/>
    <mergeCell ref="P5:Q6"/>
    <mergeCell ref="AF5:AG6"/>
    <mergeCell ref="AH5:AI6"/>
    <mergeCell ref="GT5:GU6"/>
    <mergeCell ref="GV5:GW6"/>
    <mergeCell ref="GX5:GY6"/>
    <mergeCell ref="GZ5:HA6"/>
    <mergeCell ref="HB5:HC6"/>
    <mergeCell ref="R6:S6"/>
    <mergeCell ref="T6:U6"/>
    <mergeCell ref="W6:X6"/>
    <mergeCell ref="Y6:Z6"/>
    <mergeCell ref="CN6:CO6"/>
    <mergeCell ref="GH5:GI6"/>
    <mergeCell ref="GJ5:GK6"/>
    <mergeCell ref="GL5:GM6"/>
    <mergeCell ref="GN5:GO6"/>
    <mergeCell ref="GP5:GQ6"/>
    <mergeCell ref="GR5:GS6"/>
    <mergeCell ref="FT5:FU6"/>
    <mergeCell ref="FV5:FW6"/>
    <mergeCell ref="FX5:GA5"/>
    <mergeCell ref="GB5:GC6"/>
    <mergeCell ref="GD5:GE6"/>
    <mergeCell ref="FL5:FM6"/>
    <mergeCell ref="FN5:FO6"/>
    <mergeCell ref="FP5:FQ6"/>
    <mergeCell ref="FR5:FS6"/>
    <mergeCell ref="DP6:DQ6"/>
    <mergeCell ref="DR6:DS6"/>
    <mergeCell ref="DT6:DU6"/>
    <mergeCell ref="DV6:DW6"/>
    <mergeCell ref="DP4:DW5"/>
    <mergeCell ref="DX4:EE5"/>
    <mergeCell ref="EF4:EG6"/>
    <mergeCell ref="EH4:EI6"/>
    <mergeCell ref="DX6:DY6"/>
    <mergeCell ref="DZ6:EA6"/>
    <mergeCell ref="EB6:EC6"/>
    <mergeCell ref="ED6:EE6"/>
    <mergeCell ref="FL4:FW4"/>
    <mergeCell ref="EJ4:EM5"/>
    <mergeCell ref="ER4:EU5"/>
    <mergeCell ref="FX4:GI4"/>
    <mergeCell ref="GJ4:HC4"/>
    <mergeCell ref="HD4:HE6"/>
    <mergeCell ref="HF4:HG6"/>
    <mergeCell ref="F5:G6"/>
    <mergeCell ref="H5:I6"/>
    <mergeCell ref="J5:K6"/>
    <mergeCell ref="L5:M6"/>
    <mergeCell ref="N5:O6"/>
    <mergeCell ref="EN4:EQ5"/>
    <mergeCell ref="EV4:EY5"/>
    <mergeCell ref="EZ4:FE5"/>
    <mergeCell ref="FF4:FG6"/>
    <mergeCell ref="FH4:FI6"/>
    <mergeCell ref="FJ4:FK6"/>
    <mergeCell ref="EZ6:FA6"/>
    <mergeCell ref="FB6:FC6"/>
    <mergeCell ref="FD6:FE6"/>
    <mergeCell ref="DL4:DM6"/>
    <mergeCell ref="DN4:DO6"/>
    <mergeCell ref="GF5:GG6"/>
    <mergeCell ref="FX6:FY6"/>
    <mergeCell ref="FZ6:GA6"/>
    <mergeCell ref="CF4:CG6"/>
    <mergeCell ref="CV4:DE4"/>
    <mergeCell ref="DF4:DK5"/>
    <mergeCell ref="CL5:CM6"/>
    <mergeCell ref="CR5:CS6"/>
    <mergeCell ref="CT5:CU6"/>
    <mergeCell ref="CV5:CW6"/>
    <mergeCell ref="DB5:DC6"/>
    <mergeCell ref="DD5:DE6"/>
    <mergeCell ref="DF6:DG6"/>
    <mergeCell ref="DH6:DI6"/>
    <mergeCell ref="DJ6:DK6"/>
    <mergeCell ref="AR5:AS6"/>
    <mergeCell ref="AT5:AU6"/>
    <mergeCell ref="AV5:AW6"/>
    <mergeCell ref="AJ5:AK6"/>
    <mergeCell ref="AL5:AM6"/>
    <mergeCell ref="AN5:AO6"/>
    <mergeCell ref="CH4:CI6"/>
    <mergeCell ref="CJ4:CK6"/>
    <mergeCell ref="CL4:CU4"/>
    <mergeCell ref="FJ3:FK3"/>
    <mergeCell ref="FL3:FW3"/>
    <mergeCell ref="HD3:HE3"/>
    <mergeCell ref="HF3:HG3"/>
    <mergeCell ref="A4:B7"/>
    <mergeCell ref="C4:D6"/>
    <mergeCell ref="E4:E7"/>
    <mergeCell ref="F4:K4"/>
    <mergeCell ref="L4:Q4"/>
    <mergeCell ref="R4:U5"/>
    <mergeCell ref="DL3:DO3"/>
    <mergeCell ref="DP3:EE3"/>
    <mergeCell ref="EF3:EI3"/>
    <mergeCell ref="EZ3:FI3"/>
    <mergeCell ref="BN3:BU3"/>
    <mergeCell ref="BV3:BW3"/>
    <mergeCell ref="BX3:CE3"/>
    <mergeCell ref="CF3:CK3"/>
    <mergeCell ref="CL3:DE3"/>
    <mergeCell ref="DF3:DK3"/>
    <mergeCell ref="BN4:BU4"/>
    <mergeCell ref="BV4:BW6"/>
    <mergeCell ref="BX4:BY6"/>
    <mergeCell ref="BZ4:CA6"/>
    <mergeCell ref="ER25:ER26"/>
    <mergeCell ref="ET25:ET26"/>
    <mergeCell ref="ER27:EU27"/>
    <mergeCell ref="A1:Q1"/>
    <mergeCell ref="A2:B3"/>
    <mergeCell ref="C2:BU2"/>
    <mergeCell ref="BV2:EE2"/>
    <mergeCell ref="EF2:EY2"/>
    <mergeCell ref="C3:E3"/>
    <mergeCell ref="F3:Q3"/>
    <mergeCell ref="R3:Z3"/>
    <mergeCell ref="AA3:AE3"/>
    <mergeCell ref="AF3:BM3"/>
    <mergeCell ref="EJ3:EQ3"/>
    <mergeCell ref="ER3:EY3"/>
    <mergeCell ref="CB4:CC6"/>
    <mergeCell ref="CD4:CE6"/>
    <mergeCell ref="V4:V7"/>
    <mergeCell ref="W4:Z5"/>
    <mergeCell ref="AA4:AB6"/>
    <mergeCell ref="AC4:AD6"/>
    <mergeCell ref="AE4:AE7"/>
    <mergeCell ref="AF4:BM4"/>
    <mergeCell ref="AP5:AQ6"/>
  </mergeCells>
  <phoneticPr fontId="4" type="noConversion"/>
  <pageMargins left="0.59055118110236227" right="0.59055118110236227" top="0.59055118110236227" bottom="0.59055118110236227" header="0.31496062992125984" footer="0.31496062992125984"/>
  <pageSetup paperSize="9" scale="53" orientation="landscape" r:id="rId1"/>
  <colBreaks count="7" manualBreakCount="7">
    <brk id="31" max="27" man="1"/>
    <brk id="65" max="27" man="1"/>
    <brk id="89" max="27" man="1"/>
    <brk id="119" max="27" man="1"/>
    <brk id="147" max="27" man="1"/>
    <brk id="167" max="27" man="1"/>
    <brk id="19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神岡區公所</vt:lpstr>
      <vt:lpstr>神岡區公所!Print_Area</vt:lpstr>
      <vt:lpstr>神岡區公所!Print_Titles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gen1</dc:creator>
  <cp:lastModifiedBy>user</cp:lastModifiedBy>
  <cp:lastPrinted>2018-05-03T05:33:04Z</cp:lastPrinted>
  <dcterms:created xsi:type="dcterms:W3CDTF">2018-03-17T08:29:20Z</dcterms:created>
  <dcterms:modified xsi:type="dcterms:W3CDTF">2018-05-04T05:55:35Z</dcterms:modified>
</cp:coreProperties>
</file>